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/>
  </bookViews>
  <sheets>
    <sheet name="シングルス申込" sheetId="1" r:id="rId1"/>
    <sheet name="データシート" sheetId="2" state="hidden" r:id="rId2"/>
  </sheets>
  <definedNames>
    <definedName name="_xlnm.Print_Area" localSheetId="0">シングルス申込!$A$1:$S$42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2" l="1"/>
  <c r="S15" i="2"/>
  <c r="S14" i="2"/>
  <c r="S13" i="2"/>
  <c r="S12" i="2"/>
  <c r="S11" i="2"/>
  <c r="S10" i="2"/>
  <c r="AL16" i="2" l="1"/>
  <c r="AL15" i="2"/>
  <c r="AM16" i="2"/>
  <c r="AM15" i="2"/>
  <c r="AK16" i="2"/>
  <c r="AK15" i="2"/>
  <c r="AJ16" i="2"/>
  <c r="AJ15" i="2"/>
  <c r="AM14" i="2"/>
  <c r="AM13" i="2"/>
  <c r="AM12" i="2"/>
  <c r="AM11" i="2"/>
  <c r="AM10" i="2"/>
  <c r="AM9" i="2"/>
  <c r="AM8" i="2"/>
  <c r="AM7" i="2"/>
  <c r="AM6" i="2"/>
  <c r="AM5" i="2"/>
  <c r="AM4" i="2"/>
  <c r="AM3" i="2"/>
  <c r="AL10" i="2"/>
  <c r="AK10" i="2"/>
  <c r="AJ10" i="2"/>
  <c r="AI16" i="2"/>
  <c r="R16" i="2" s="1"/>
  <c r="AI15" i="2"/>
  <c r="R15" i="2" s="1"/>
  <c r="AI14" i="2"/>
  <c r="R14" i="2" s="1"/>
  <c r="AI13" i="2"/>
  <c r="R13" i="2" s="1"/>
  <c r="AI12" i="2"/>
  <c r="R12" i="2" s="1"/>
  <c r="AI11" i="2"/>
  <c r="R11" i="2" s="1"/>
  <c r="AI10" i="2"/>
  <c r="R10" i="2" s="1"/>
  <c r="AI9" i="2"/>
  <c r="R9" i="2" s="1"/>
  <c r="AI8" i="2"/>
  <c r="R8" i="2" s="1"/>
  <c r="AI7" i="2"/>
  <c r="R7" i="2" s="1"/>
  <c r="AI6" i="2"/>
  <c r="R6" i="2" s="1"/>
  <c r="AI5" i="2"/>
  <c r="R5" i="2" s="1"/>
  <c r="AI4" i="2"/>
  <c r="R4" i="2" s="1"/>
  <c r="AI3" i="2"/>
  <c r="R3" i="2" s="1"/>
  <c r="AH16" i="2"/>
  <c r="Q16" i="2" s="1"/>
  <c r="AH15" i="2"/>
  <c r="Q15" i="2" s="1"/>
  <c r="AH14" i="2"/>
  <c r="Q14" i="2" s="1"/>
  <c r="AH13" i="2"/>
  <c r="Q13" i="2" s="1"/>
  <c r="AH12" i="2"/>
  <c r="Q12" i="2" s="1"/>
  <c r="AH11" i="2"/>
  <c r="Q11" i="2" s="1"/>
  <c r="AH10" i="2"/>
  <c r="Q10" i="2" s="1"/>
  <c r="AH9" i="2"/>
  <c r="Q9" i="2" s="1"/>
  <c r="AH8" i="2"/>
  <c r="Q8" i="2" s="1"/>
  <c r="AH7" i="2"/>
  <c r="Q7" i="2" s="1"/>
  <c r="AH6" i="2"/>
  <c r="Q6" i="2" s="1"/>
  <c r="AH5" i="2"/>
  <c r="Q5" i="2" s="1"/>
  <c r="AH4" i="2"/>
  <c r="Q4" i="2" s="1"/>
  <c r="AH3" i="2"/>
  <c r="Q3" i="2" s="1"/>
  <c r="AG16" i="2"/>
  <c r="P16" i="2" s="1"/>
  <c r="AG15" i="2"/>
  <c r="P15" i="2" s="1"/>
  <c r="AG14" i="2"/>
  <c r="P14" i="2" s="1"/>
  <c r="AG13" i="2"/>
  <c r="AG12" i="2"/>
  <c r="AG11" i="2"/>
  <c r="AG10" i="2"/>
  <c r="AF16" i="2"/>
  <c r="O16" i="2" s="1"/>
  <c r="AF15" i="2"/>
  <c r="O15" i="2" s="1"/>
  <c r="AF14" i="2"/>
  <c r="O14" i="2" s="1"/>
  <c r="AF13" i="2"/>
  <c r="O13" i="2" s="1"/>
  <c r="AF12" i="2"/>
  <c r="O12" i="2" s="1"/>
  <c r="AF11" i="2"/>
  <c r="O11" i="2" s="1"/>
  <c r="AF10" i="2"/>
  <c r="O10" i="2" s="1"/>
  <c r="AF9" i="2"/>
  <c r="O9" i="2" s="1"/>
  <c r="AF8" i="2"/>
  <c r="O8" i="2" s="1"/>
  <c r="AF7" i="2"/>
  <c r="O7" i="2" s="1"/>
  <c r="AF6" i="2"/>
  <c r="O6" i="2" s="1"/>
  <c r="AF5" i="2"/>
  <c r="O5" i="2" s="1"/>
  <c r="AF4" i="2"/>
  <c r="O4" i="2" s="1"/>
  <c r="AF3" i="2"/>
  <c r="O3" i="2" s="1"/>
  <c r="AE16" i="2"/>
  <c r="N16" i="2" s="1"/>
  <c r="AE15" i="2"/>
  <c r="N15" i="2" s="1"/>
  <c r="AE14" i="2"/>
  <c r="N14" i="2" s="1"/>
  <c r="AE13" i="2"/>
  <c r="AE12" i="2"/>
  <c r="AE11" i="2"/>
  <c r="AE10" i="2"/>
  <c r="AE9" i="2"/>
  <c r="AE8" i="2"/>
  <c r="N8" i="2" s="1"/>
  <c r="AE7" i="2"/>
  <c r="AE6" i="2"/>
  <c r="AE5" i="2"/>
  <c r="AE4" i="2"/>
  <c r="AE3" i="2"/>
  <c r="AD16" i="2"/>
  <c r="M16" i="2" s="1"/>
  <c r="AD15" i="2"/>
  <c r="M15" i="2" s="1"/>
  <c r="AD14" i="2"/>
  <c r="M14" i="2" s="1"/>
  <c r="AD13" i="2"/>
  <c r="M13" i="2" s="1"/>
  <c r="AD12" i="2"/>
  <c r="M12" i="2" s="1"/>
  <c r="AD11" i="2"/>
  <c r="M11" i="2" s="1"/>
  <c r="AD10" i="2"/>
  <c r="M10" i="2" s="1"/>
  <c r="AD9" i="2"/>
  <c r="M9" i="2" s="1"/>
  <c r="AD8" i="2"/>
  <c r="M8" i="2" s="1"/>
  <c r="AD7" i="2"/>
  <c r="M7" i="2" s="1"/>
  <c r="AD6" i="2"/>
  <c r="M6" i="2" s="1"/>
  <c r="AD5" i="2"/>
  <c r="M5" i="2" s="1"/>
  <c r="AD4" i="2"/>
  <c r="M4" i="2" s="1"/>
  <c r="AD3" i="2"/>
  <c r="M3" i="2" s="1"/>
  <c r="AC16" i="2"/>
  <c r="L16" i="2" s="1"/>
  <c r="AC15" i="2"/>
  <c r="L15" i="2" s="1"/>
  <c r="AC14" i="2"/>
  <c r="L14" i="2" s="1"/>
  <c r="AC13" i="2"/>
  <c r="L13" i="2" s="1"/>
  <c r="AC12" i="2"/>
  <c r="L12" i="2" s="1"/>
  <c r="AC11" i="2"/>
  <c r="L11" i="2" s="1"/>
  <c r="AC10" i="2"/>
  <c r="L10" i="2" s="1"/>
  <c r="AC9" i="2"/>
  <c r="L9" i="2" s="1"/>
  <c r="AC8" i="2"/>
  <c r="L8" i="2" s="1"/>
  <c r="AC7" i="2"/>
  <c r="L7" i="2" s="1"/>
  <c r="AC6" i="2"/>
  <c r="L6" i="2" s="1"/>
  <c r="AC5" i="2"/>
  <c r="L5" i="2" s="1"/>
  <c r="AC4" i="2"/>
  <c r="L4" i="2" s="1"/>
  <c r="AC3" i="2"/>
  <c r="L3" i="2" s="1"/>
  <c r="AB16" i="2"/>
  <c r="K16" i="2" s="1"/>
  <c r="AB15" i="2"/>
  <c r="K15" i="2" s="1"/>
  <c r="AB14" i="2"/>
  <c r="K14" i="2" s="1"/>
  <c r="AB13" i="2"/>
  <c r="K13" i="2" s="1"/>
  <c r="AB12" i="2"/>
  <c r="K12" i="2" s="1"/>
  <c r="AB11" i="2"/>
  <c r="K11" i="2" s="1"/>
  <c r="AB10" i="2"/>
  <c r="K10" i="2" s="1"/>
  <c r="AB9" i="2"/>
  <c r="K9" i="2" s="1"/>
  <c r="AB8" i="2"/>
  <c r="K8" i="2" s="1"/>
  <c r="AB7" i="2"/>
  <c r="K7" i="2" s="1"/>
  <c r="AB6" i="2"/>
  <c r="K6" i="2" s="1"/>
  <c r="AB5" i="2"/>
  <c r="K5" i="2" s="1"/>
  <c r="AB4" i="2"/>
  <c r="K4" i="2" s="1"/>
  <c r="AB3" i="2"/>
  <c r="K3" i="2" s="1"/>
  <c r="AA16" i="2"/>
  <c r="J16" i="2" s="1"/>
  <c r="AA15" i="2"/>
  <c r="J15" i="2" s="1"/>
  <c r="AA14" i="2"/>
  <c r="J14" i="2" s="1"/>
  <c r="AA13" i="2"/>
  <c r="J13" i="2" s="1"/>
  <c r="AA12" i="2"/>
  <c r="J12" i="2" s="1"/>
  <c r="AA11" i="2"/>
  <c r="J11" i="2" s="1"/>
  <c r="AA10" i="2"/>
  <c r="J10" i="2" s="1"/>
  <c r="AA9" i="2"/>
  <c r="J9" i="2" s="1"/>
  <c r="AA8" i="2"/>
  <c r="J8" i="2" s="1"/>
  <c r="AA7" i="2"/>
  <c r="J7" i="2" s="1"/>
  <c r="AA6" i="2"/>
  <c r="J6" i="2" s="1"/>
  <c r="AA5" i="2"/>
  <c r="J5" i="2" s="1"/>
  <c r="AA4" i="2"/>
  <c r="J4" i="2" s="1"/>
  <c r="AA3" i="2"/>
  <c r="J3" i="2" s="1"/>
  <c r="Z16" i="2"/>
  <c r="I16" i="2" s="1"/>
  <c r="Z15" i="2"/>
  <c r="I15" i="2" s="1"/>
  <c r="Z14" i="2"/>
  <c r="I14" i="2" s="1"/>
  <c r="Z13" i="2"/>
  <c r="I13" i="2" s="1"/>
  <c r="Z12" i="2"/>
  <c r="I12" i="2" s="1"/>
  <c r="Z11" i="2"/>
  <c r="I11" i="2" s="1"/>
  <c r="Z10" i="2"/>
  <c r="I10" i="2" s="1"/>
  <c r="Z9" i="2"/>
  <c r="I9" i="2" s="1"/>
  <c r="Z8" i="2"/>
  <c r="I8" i="2" s="1"/>
  <c r="Z7" i="2"/>
  <c r="I7" i="2" s="1"/>
  <c r="Z6" i="2"/>
  <c r="I6" i="2" s="1"/>
  <c r="Z5" i="2"/>
  <c r="I5" i="2" s="1"/>
  <c r="Z4" i="2"/>
  <c r="I4" i="2" s="1"/>
  <c r="Y4" i="2"/>
  <c r="H4" i="2" s="1"/>
  <c r="Y16" i="2"/>
  <c r="H16" i="2" s="1"/>
  <c r="Y15" i="2"/>
  <c r="H15" i="2" s="1"/>
  <c r="Y14" i="2"/>
  <c r="H14" i="2" s="1"/>
  <c r="Y13" i="2"/>
  <c r="H13" i="2" s="1"/>
  <c r="Y12" i="2"/>
  <c r="H12" i="2" s="1"/>
  <c r="Y11" i="2"/>
  <c r="H11" i="2" s="1"/>
  <c r="Y10" i="2"/>
  <c r="H10" i="2" s="1"/>
  <c r="Y9" i="2"/>
  <c r="H9" i="2" s="1"/>
  <c r="Y8" i="2"/>
  <c r="H8" i="2" s="1"/>
  <c r="Y7" i="2"/>
  <c r="H7" i="2" s="1"/>
  <c r="Y6" i="2"/>
  <c r="H6" i="2" s="1"/>
  <c r="Y5" i="2"/>
  <c r="H5" i="2" s="1"/>
  <c r="X16" i="2"/>
  <c r="F16" i="2" s="1"/>
  <c r="G16" i="2" s="1"/>
  <c r="U15" i="2"/>
  <c r="B15" i="2" s="1"/>
  <c r="W16" i="2"/>
  <c r="V16" i="2"/>
  <c r="C16" i="2" s="1"/>
  <c r="U16" i="2"/>
  <c r="B16" i="2" s="1"/>
  <c r="W15" i="2"/>
  <c r="W14" i="2"/>
  <c r="W13" i="2"/>
  <c r="W12" i="2"/>
  <c r="W11" i="2"/>
  <c r="W10" i="2"/>
  <c r="V15" i="2"/>
  <c r="C15" i="2" s="1"/>
  <c r="V14" i="2"/>
  <c r="C14" i="2" s="1"/>
  <c r="V13" i="2"/>
  <c r="V12" i="2"/>
  <c r="V11" i="2"/>
  <c r="V10" i="2"/>
  <c r="U14" i="2"/>
  <c r="B14" i="2" s="1"/>
  <c r="U13" i="2"/>
  <c r="U12" i="2"/>
  <c r="U11" i="2"/>
  <c r="U10" i="2"/>
  <c r="X15" i="2"/>
  <c r="F15" i="2" s="1"/>
  <c r="X14" i="2"/>
  <c r="D14" i="2" s="1"/>
  <c r="E14" i="2" s="1"/>
  <c r="X13" i="2"/>
  <c r="F13" i="2" s="1"/>
  <c r="X12" i="2"/>
  <c r="F12" i="2" s="1"/>
  <c r="G12" i="2" s="1"/>
  <c r="X11" i="2"/>
  <c r="F11" i="2" s="1"/>
  <c r="G11" i="2" s="1"/>
  <c r="X10" i="2"/>
  <c r="F10" i="2" s="1"/>
  <c r="X9" i="2"/>
  <c r="F9" i="2" s="1"/>
  <c r="X8" i="2"/>
  <c r="F8" i="2" s="1"/>
  <c r="G8" i="2" s="1"/>
  <c r="X7" i="2"/>
  <c r="F7" i="2" s="1"/>
  <c r="G7" i="2" s="1"/>
  <c r="X6" i="2"/>
  <c r="F6" i="2" s="1"/>
  <c r="G6" i="2" s="1"/>
  <c r="X5" i="2"/>
  <c r="F5" i="2" s="1"/>
  <c r="X4" i="2"/>
  <c r="F4" i="2" s="1"/>
  <c r="G4" i="2" s="1"/>
  <c r="X3" i="2"/>
  <c r="F3" i="2" s="1"/>
  <c r="G3" i="2" s="1"/>
  <c r="AK11" i="2"/>
  <c r="AK6" i="2"/>
  <c r="Z3" i="2"/>
  <c r="I3" i="2" s="1"/>
  <c r="Y3" i="2"/>
  <c r="H3" i="2" s="1"/>
  <c r="G9" i="2" l="1"/>
  <c r="G5" i="2"/>
  <c r="G13" i="2"/>
  <c r="G10" i="2"/>
  <c r="D15" i="2"/>
  <c r="E15" i="2" s="1"/>
  <c r="D5" i="2"/>
  <c r="E5" i="2" s="1"/>
  <c r="D9" i="2"/>
  <c r="E9" i="2" s="1"/>
  <c r="D13" i="2"/>
  <c r="E13" i="2" s="1"/>
  <c r="D6" i="2"/>
  <c r="D10" i="2"/>
  <c r="E10" i="2" s="1"/>
  <c r="D16" i="2"/>
  <c r="F14" i="2"/>
  <c r="D3" i="2"/>
  <c r="E3" i="2" s="1"/>
  <c r="D7" i="2"/>
  <c r="D11" i="2"/>
  <c r="D4" i="2"/>
  <c r="D8" i="2"/>
  <c r="D12" i="2"/>
  <c r="S8" i="2"/>
  <c r="E8" i="2" l="1"/>
  <c r="E6" i="2"/>
  <c r="E4" i="2"/>
  <c r="G14" i="2"/>
  <c r="G15" i="2"/>
  <c r="E11" i="2"/>
  <c r="E16" i="2"/>
  <c r="E12" i="2"/>
  <c r="E7" i="2"/>
  <c r="AL14" i="2"/>
  <c r="AL13" i="2"/>
  <c r="AL12" i="2"/>
  <c r="AL11" i="2"/>
  <c r="AL9" i="2"/>
  <c r="AL8" i="2"/>
  <c r="AL7" i="2"/>
  <c r="AL6" i="2"/>
  <c r="AL5" i="2"/>
  <c r="AL4" i="2"/>
  <c r="AL3" i="2"/>
  <c r="AJ11" i="2"/>
  <c r="AK14" i="2"/>
  <c r="AJ14" i="2"/>
  <c r="AK13" i="2"/>
  <c r="AJ13" i="2"/>
  <c r="AK12" i="2"/>
  <c r="AJ12" i="2"/>
  <c r="AK9" i="2"/>
  <c r="AJ9" i="2"/>
  <c r="AK8" i="2"/>
  <c r="AJ8" i="2"/>
  <c r="AK7" i="2"/>
  <c r="AJ7" i="2"/>
  <c r="AJ6" i="2"/>
  <c r="AK5" i="2"/>
  <c r="AJ5" i="2"/>
  <c r="AK4" i="2"/>
  <c r="AJ4" i="2"/>
  <c r="AK3" i="2"/>
  <c r="AJ3" i="2"/>
  <c r="AG9" i="2"/>
  <c r="AG8" i="2"/>
  <c r="P8" i="2" s="1"/>
  <c r="AG7" i="2"/>
  <c r="AG6" i="2"/>
  <c r="AG5" i="2"/>
  <c r="AG4" i="2"/>
  <c r="AG3" i="2"/>
  <c r="U3" i="2"/>
  <c r="B3" i="2" s="1"/>
  <c r="V9" i="2"/>
  <c r="V8" i="2"/>
  <c r="C8" i="2" s="1"/>
  <c r="V7" i="2"/>
  <c r="V6" i="2"/>
  <c r="C6" i="2" s="1"/>
  <c r="V5" i="2"/>
  <c r="C5" i="2" s="1"/>
  <c r="V4" i="2"/>
  <c r="C4" i="2" s="1"/>
  <c r="V3" i="2"/>
  <c r="C3" i="2" s="1"/>
  <c r="B13" i="2"/>
  <c r="B12" i="2"/>
  <c r="B11" i="2"/>
  <c r="B10" i="2"/>
  <c r="U9" i="2"/>
  <c r="B9" i="2" s="1"/>
  <c r="U8" i="2"/>
  <c r="B8" i="2" s="1"/>
  <c r="U7" i="2"/>
  <c r="B7" i="2" s="1"/>
  <c r="U6" i="2"/>
  <c r="B6" i="2" s="1"/>
  <c r="U5" i="2"/>
  <c r="B5" i="2" s="1"/>
  <c r="U4" i="2"/>
  <c r="B4" i="2" s="1"/>
  <c r="C13" i="2" l="1"/>
  <c r="C12" i="2"/>
  <c r="C11" i="2"/>
  <c r="C10" i="2"/>
  <c r="C9" i="2"/>
  <c r="C7" i="2"/>
  <c r="P13" i="2"/>
  <c r="P12" i="2"/>
  <c r="P11" i="2"/>
  <c r="P10" i="2"/>
  <c r="P9" i="2"/>
  <c r="P7" i="2"/>
  <c r="P6" i="2"/>
  <c r="P5" i="2"/>
  <c r="P4" i="2"/>
  <c r="P3" i="2"/>
  <c r="N13" i="2"/>
  <c r="N12" i="2"/>
  <c r="N11" i="2"/>
  <c r="N10" i="2"/>
  <c r="N9" i="2"/>
  <c r="N7" i="2"/>
  <c r="N6" i="2"/>
  <c r="N5" i="2"/>
  <c r="N4" i="2"/>
  <c r="N3" i="2"/>
  <c r="S9" i="2" l="1"/>
  <c r="S6" i="2"/>
  <c r="S5" i="2"/>
  <c r="S7" i="2"/>
  <c r="S4" i="2"/>
  <c r="S3" i="2"/>
  <c r="W9" i="2" l="1"/>
  <c r="W8" i="2"/>
  <c r="W7" i="2"/>
  <c r="W6" i="2"/>
  <c r="W5" i="2"/>
  <c r="W4" i="2"/>
  <c r="W3" i="2"/>
</calcChain>
</file>

<file path=xl/sharedStrings.xml><?xml version="1.0" encoding="utf-8"?>
<sst xmlns="http://schemas.openxmlformats.org/spreadsheetml/2006/main" count="76" uniqueCount="56">
  <si>
    <t>団体No.</t>
  </si>
  <si>
    <t>チーム名</t>
  </si>
  <si>
    <t>コールの時に分かりやすいように
簡易なチーム名をつけてください</t>
  </si>
  <si>
    <t>申込責任者</t>
    <rPh sb="0" eb="2">
      <t>モウシコミ</t>
    </rPh>
    <rPh sb="2" eb="5">
      <t>セキニンシャ</t>
    </rPh>
    <phoneticPr fontId="3"/>
  </si>
  <si>
    <t>メールアドレス</t>
    <phoneticPr fontId="3"/>
  </si>
  <si>
    <t>連絡先</t>
    <phoneticPr fontId="3"/>
  </si>
  <si>
    <t>〒</t>
  </si>
  <si>
    <t>連絡先 TEL</t>
  </si>
  <si>
    <t>No.</t>
  </si>
  <si>
    <t>ベテラン</t>
    <phoneticPr fontId="3"/>
  </si>
  <si>
    <t>ジュニア</t>
    <phoneticPr fontId="3"/>
  </si>
  <si>
    <t>氏　　名</t>
  </si>
  <si>
    <t>在住</t>
    <rPh sb="0" eb="2">
      <t>ザイジュウ</t>
    </rPh>
    <phoneticPr fontId="3"/>
  </si>
  <si>
    <t>連　　盟</t>
    <rPh sb="0" eb="1">
      <t>レン</t>
    </rPh>
    <rPh sb="3" eb="4">
      <t>メイ</t>
    </rPh>
    <phoneticPr fontId="3"/>
  </si>
  <si>
    <t>連絡先 TEL</t>
    <phoneticPr fontId="3"/>
  </si>
  <si>
    <t>事務
使用</t>
    <rPh sb="0" eb="2">
      <t>ジム</t>
    </rPh>
    <rPh sb="3" eb="5">
      <t>シヨウ</t>
    </rPh>
    <phoneticPr fontId="3"/>
  </si>
  <si>
    <t>登録番号</t>
    <rPh sb="0" eb="2">
      <t>トウロク</t>
    </rPh>
    <rPh sb="2" eb="4">
      <t>バンゴウ</t>
    </rPh>
    <phoneticPr fontId="3"/>
  </si>
  <si>
    <t>ベテランのみ</t>
    <phoneticPr fontId="3"/>
  </si>
  <si>
    <r>
      <t xml:space="preserve">  住所または所在地</t>
    </r>
    <r>
      <rPr>
        <b/>
        <sz val="12"/>
        <color theme="0"/>
        <rFont val="ＭＳ Ｐ明朝"/>
        <family val="1"/>
        <charset val="128"/>
      </rPr>
      <t xml:space="preserve"> </t>
    </r>
    <r>
      <rPr>
        <b/>
        <sz val="6"/>
        <color theme="0"/>
        <rFont val="ＭＳ Ｐ明朝"/>
        <family val="1"/>
        <charset val="128"/>
      </rPr>
      <t>.</t>
    </r>
    <r>
      <rPr>
        <b/>
        <sz val="12"/>
        <color theme="0"/>
        <rFont val="ＭＳ Ｐ明朝"/>
        <family val="1"/>
        <charset val="128"/>
      </rPr>
      <t xml:space="preserve">　 </t>
    </r>
    <phoneticPr fontId="3"/>
  </si>
  <si>
    <t>団体番号</t>
    <rPh sb="0" eb="2">
      <t>ダンタイ</t>
    </rPh>
    <rPh sb="2" eb="4">
      <t>バンゴウ</t>
    </rPh>
    <phoneticPr fontId="2"/>
  </si>
  <si>
    <t>チーム名</t>
    <rPh sb="3" eb="4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</si>
  <si>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</si>
  <si>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</si>
  <si>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</si>
  <si>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</si>
  <si>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住所・所在地A</t>
    <rPh sb="0" eb="2">
      <t>ジュウショ</t>
    </rPh>
    <rPh sb="3" eb="6">
      <t>ショザイチ</t>
    </rPh>
    <phoneticPr fontId="2"/>
  </si>
  <si>
    <t>No,</t>
    <phoneticPr fontId="2"/>
  </si>
  <si>
    <t>ベテラン</t>
    <phoneticPr fontId="2"/>
  </si>
  <si>
    <t>ジュニア</t>
    <phoneticPr fontId="2"/>
  </si>
  <si>
    <t>勤務先名</t>
    <rPh sb="0" eb="3">
      <t>キンムサキ</t>
    </rPh>
    <rPh sb="3" eb="4">
      <t>メイ</t>
    </rPh>
    <phoneticPr fontId="2"/>
  </si>
  <si>
    <t>連絡先tel</t>
    <rPh sb="0" eb="3">
      <t>レンラクサキ</t>
    </rPh>
    <phoneticPr fontId="2"/>
  </si>
  <si>
    <t>生年月日</t>
    <rPh sb="0" eb="2">
      <t>セイネン</t>
    </rPh>
    <rPh sb="2" eb="4">
      <t>ガッピ</t>
    </rPh>
    <phoneticPr fontId="2"/>
  </si>
  <si>
    <t>番号</t>
    <rPh sb="0" eb="2">
      <t>バンゴウ</t>
    </rPh>
    <phoneticPr fontId="2"/>
  </si>
  <si>
    <t>新規</t>
    <rPh sb="0" eb="2">
      <t>シンキ</t>
    </rPh>
    <phoneticPr fontId="2"/>
  </si>
  <si>
    <t>氏名</t>
    <rPh sb="0" eb="2">
      <t>シメイ</t>
    </rPh>
    <phoneticPr fontId="2"/>
  </si>
  <si>
    <t>在住</t>
    <rPh sb="0" eb="2">
      <t>ザイジュウ</t>
    </rPh>
    <phoneticPr fontId="2"/>
  </si>
  <si>
    <t>在勤</t>
    <rPh sb="0" eb="2">
      <t>ザイキン</t>
    </rPh>
    <phoneticPr fontId="2"/>
  </si>
  <si>
    <t>生年月日</t>
    <rPh sb="0" eb="2">
      <t>セイネン</t>
    </rPh>
    <phoneticPr fontId="3"/>
  </si>
  <si>
    <t xml:space="preserve"> 19   /   / 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</si>
  <si>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</si>
  <si>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</si>
  <si>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在勤在学</t>
    <rPh sb="0" eb="1">
      <t>ザイ</t>
    </rPh>
    <rPh sb="1" eb="2">
      <t>ツトム</t>
    </rPh>
    <rPh sb="2" eb="3">
      <t>ザイ</t>
    </rPh>
    <rPh sb="3" eb="4">
      <t>ガク</t>
    </rPh>
    <phoneticPr fontId="3"/>
  </si>
  <si>
    <t xml:space="preserve">新規登録
</t>
    <rPh sb="0" eb="2">
      <t>シンキ</t>
    </rPh>
    <phoneticPr fontId="3"/>
  </si>
  <si>
    <t>出場可能日</t>
    <rPh sb="0" eb="2">
      <t>シュツジョウ</t>
    </rPh>
    <rPh sb="2" eb="4">
      <t>カノウ</t>
    </rPh>
    <rPh sb="4" eb="5">
      <t>ヒ</t>
    </rPh>
    <phoneticPr fontId="3"/>
  </si>
  <si>
    <t>10/</t>
    <phoneticPr fontId="2"/>
  </si>
  <si>
    <t>男女別</t>
    <rPh sb="0" eb="1">
      <t>オトコ</t>
    </rPh>
    <rPh sb="1" eb="2">
      <t>ジョ</t>
    </rPh>
    <rPh sb="2" eb="3">
      <t>ベツ</t>
    </rPh>
    <phoneticPr fontId="2"/>
  </si>
  <si>
    <t xml:space="preserve">(在勤は勤務先) </t>
    <rPh sb="1" eb="3">
      <t>ザイキン</t>
    </rPh>
    <rPh sb="4" eb="7">
      <t>キンムサキ</t>
    </rPh>
    <phoneticPr fontId="3"/>
  </si>
  <si>
    <t>第７２回 中央区民体育大会テニス大会　シングルス　申込書</t>
    <rPh sb="27" eb="28">
      <t>ショ</t>
    </rPh>
    <phoneticPr fontId="2"/>
  </si>
  <si>
    <t>○</t>
    <phoneticPr fontId="2"/>
  </si>
  <si>
    <r>
      <t>　勤務先名（学校名・学年）</t>
    </r>
    <r>
      <rPr>
        <b/>
        <sz val="12"/>
        <color theme="0"/>
        <rFont val="ＭＳ Ｐ明朝"/>
        <family val="1"/>
        <charset val="128"/>
      </rPr>
      <t>　</t>
    </r>
    <r>
      <rPr>
        <b/>
        <sz val="6"/>
        <color theme="0"/>
        <rFont val="ＭＳ Ｐ明朝"/>
        <family val="1"/>
        <charset val="128"/>
      </rPr>
      <t>.</t>
    </r>
    <rPh sb="6" eb="9">
      <t>ガッコウメイ</t>
    </rPh>
    <rPh sb="10" eb="12">
      <t>ガクネン</t>
    </rPh>
    <phoneticPr fontId="3"/>
  </si>
  <si>
    <t>男女</t>
    <rPh sb="0" eb="2">
      <t>ダンジョオンナ</t>
    </rPh>
    <phoneticPr fontId="2"/>
  </si>
  <si>
    <t>＊該当する区分に○印</t>
    <rPh sb="1" eb="3">
      <t>ガイトウ</t>
    </rPh>
    <rPh sb="5" eb="7">
      <t>クブン</t>
    </rPh>
    <rPh sb="9" eb="10">
      <t>シルシ</t>
    </rPh>
    <phoneticPr fontId="3"/>
  </si>
  <si>
    <t>＊男女別は必ず記入</t>
    <rPh sb="1" eb="3">
      <t>ダンジョ</t>
    </rPh>
    <rPh sb="3" eb="4">
      <t>ベツ</t>
    </rPh>
    <rPh sb="5" eb="6">
      <t>カナラ</t>
    </rPh>
    <rPh sb="7" eb="9">
      <t>キニュウ</t>
    </rPh>
    <phoneticPr fontId="2"/>
  </si>
  <si>
    <t>　　＊連盟登録者は登録番号を記入　　　＊ベテランの部出場者は西暦生年月日を記入</t>
    <rPh sb="3" eb="5">
      <t>レンメイ</t>
    </rPh>
    <rPh sb="5" eb="8">
      <t>トウロクシャ</t>
    </rPh>
    <rPh sb="9" eb="11">
      <t>トウロク</t>
    </rPh>
    <rPh sb="11" eb="13">
      <t>バンゴウ</t>
    </rPh>
    <rPh sb="14" eb="16">
      <t>キニュウ</t>
    </rPh>
    <rPh sb="25" eb="26">
      <t>ブ</t>
    </rPh>
    <rPh sb="26" eb="29">
      <t>シュツジョウシャ</t>
    </rPh>
    <rPh sb="30" eb="32">
      <t>セイレキ</t>
    </rPh>
    <rPh sb="32" eb="34">
      <t>セイネン</t>
    </rPh>
    <rPh sb="34" eb="36">
      <t>ガッピ</t>
    </rPh>
    <rPh sb="37" eb="39">
      <t>キニュウ</t>
    </rPh>
    <phoneticPr fontId="3"/>
  </si>
  <si>
    <t>会社名、所属部課</t>
    <phoneticPr fontId="3"/>
  </si>
  <si>
    <t>＊中央区在住者は住所と連絡先TEL、　在勤者は勤務先名称及所属部署,所在地と勤務先TEL、　　在学者は学校名・学年と連絡先TELを記入</t>
    <rPh sb="1" eb="4">
      <t>チュウオウク</t>
    </rPh>
    <rPh sb="4" eb="6">
      <t>ザイジュウ</t>
    </rPh>
    <rPh sb="6" eb="7">
      <t>シャ</t>
    </rPh>
    <rPh sb="11" eb="14">
      <t>レンラクサキ</t>
    </rPh>
    <rPh sb="19" eb="21">
      <t>ザイキン</t>
    </rPh>
    <rPh sb="21" eb="22">
      <t>シャ</t>
    </rPh>
    <rPh sb="38" eb="41">
      <t>キンムサキ</t>
    </rPh>
    <rPh sb="47" eb="49">
      <t>ザイガク</t>
    </rPh>
    <rPh sb="49" eb="50">
      <t>シャ</t>
    </rPh>
    <rPh sb="51" eb="54">
      <t>ガッコウメイ</t>
    </rPh>
    <rPh sb="55" eb="57">
      <t>ガクネン</t>
    </rPh>
    <rPh sb="65" eb="6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</si>
</sst>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m/dd"/>
    <numFmt numFmtId="177" formatCode="0_ "/>
    <numFmt numFmtId="178" formatCode="m/d;@"/>
    <numFmt numFmtId="179" formatCode="yyyy/m/d;@"/>
  </numFmts>
  <fonts count="29" x14ac:knownFonts="1">
    <font>
      <sz val="12"/>
      <color theme="1"/>
      <name val="ＭＳ Ｐ明朝"/>
      <family val="2"/>
      <charset val="128"/>
    </font>
    <font>
      <b/>
      <sz val="16"/>
      <color theme="7" tint="-0.499984740745262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Osaka"/>
      <family val="3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theme="7" tint="-0.499984740745262"/>
      <name val="ＭＳ Ｐ明朝"/>
      <family val="1"/>
      <charset val="128"/>
    </font>
    <font>
      <sz val="16"/>
      <color theme="7" tint="-0.499984740745262"/>
      <name val="ＭＳ Ｐ明朝"/>
      <family val="1"/>
      <charset val="128"/>
    </font>
    <font>
      <b/>
      <sz val="14"/>
      <color theme="7" tint="-0.499984740745262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theme="7" tint="-0.49998474074526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rgb="FF00008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theme="9" tint="-0.49998474074526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theme="7" tint="-0.499984740745262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6"/>
      <color theme="0"/>
      <name val="ＭＳ Ｐ明朝"/>
      <family val="1"/>
      <charset val="128"/>
    </font>
    <font>
      <b/>
      <sz val="16"/>
      <name val="ＭＳ ゴシック"/>
      <family val="3"/>
      <charset val="128"/>
    </font>
    <font>
      <sz val="16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name val="ＭＳ ゴシック"/>
      <family val="3"/>
      <charset val="128"/>
    </font>
    <font>
      <sz val="12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11"/>
      <color theme="7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7" tint="-0.499984740745262"/>
      </left>
      <right style="thin">
        <color theme="9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9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/>
      <right/>
      <top style="thin">
        <color theme="7" tint="-0.499984740745262"/>
      </top>
      <bottom/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7" fillId="2" borderId="9" xfId="0" applyFont="1" applyFill="1" applyBorder="1" applyAlignment="1">
      <alignment horizontal="distributed"/>
    </xf>
    <xf numFmtId="0" fontId="16" fillId="2" borderId="9" xfId="0" applyFont="1" applyFill="1" applyBorder="1" applyAlignment="1" applyProtection="1">
      <alignment vertical="center"/>
      <protection locked="0"/>
    </xf>
    <xf numFmtId="0" fontId="16" fillId="2" borderId="11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vertical="center"/>
      <protection locked="0"/>
    </xf>
    <xf numFmtId="0" fontId="12" fillId="0" borderId="0" xfId="0" applyFont="1" applyAlignment="1"/>
    <xf numFmtId="0" fontId="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16" fillId="2" borderId="0" xfId="0" applyFont="1" applyFill="1" applyAlignment="1"/>
    <xf numFmtId="0" fontId="18" fillId="2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right" vertical="center"/>
    </xf>
    <xf numFmtId="177" fontId="0" fillId="0" borderId="0" xfId="0" applyNumberFormat="1" applyProtection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/>
    <xf numFmtId="0" fontId="13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center"/>
    </xf>
    <xf numFmtId="0" fontId="19" fillId="2" borderId="10" xfId="0" applyNumberFormat="1" applyFont="1" applyFill="1" applyBorder="1" applyAlignment="1">
      <alignment horizontal="center" vertical="top"/>
    </xf>
    <xf numFmtId="0" fontId="19" fillId="2" borderId="9" xfId="0" applyNumberFormat="1" applyFont="1" applyFill="1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 applyProtection="1">
      <alignment horizontal="center" vertical="center" wrapText="1"/>
    </xf>
    <xf numFmtId="179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6" fillId="2" borderId="0" xfId="0" applyFont="1" applyFill="1" applyAlignment="1"/>
    <xf numFmtId="0" fontId="12" fillId="2" borderId="0" xfId="0" applyFont="1" applyFill="1" applyAlignment="1"/>
    <xf numFmtId="0" fontId="26" fillId="2" borderId="0" xfId="0" applyFont="1" applyFill="1" applyAlignment="1">
      <alignment horizontal="center"/>
    </xf>
    <xf numFmtId="0" fontId="9" fillId="2" borderId="15" xfId="0" applyFont="1" applyFill="1" applyBorder="1" applyAlignment="1">
      <alignment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 indent="1" shrinkToFit="1"/>
      <protection locked="0"/>
    </xf>
    <xf numFmtId="0" fontId="6" fillId="2" borderId="10" xfId="0" applyFont="1" applyFill="1" applyBorder="1" applyAlignment="1" applyProtection="1">
      <alignment horizontal="left" vertical="center" indent="1" shrinkToFit="1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176" fontId="11" fillId="2" borderId="9" xfId="0" applyNumberFormat="1" applyFont="1" applyFill="1" applyBorder="1" applyAlignment="1" applyProtection="1">
      <alignment horizontal="center" vertical="center"/>
      <protection locked="0"/>
    </xf>
    <xf numFmtId="176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textRotation="255"/>
      <protection locked="0"/>
    </xf>
    <xf numFmtId="0" fontId="12" fillId="2" borderId="10" xfId="0" applyFont="1" applyFill="1" applyBorder="1" applyAlignment="1" applyProtection="1">
      <alignment horizontal="center" vertical="center" textRotation="255"/>
      <protection locked="0"/>
    </xf>
    <xf numFmtId="0" fontId="14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10" fillId="2" borderId="12" xfId="0" applyFont="1" applyFill="1" applyBorder="1" applyAlignment="1" applyProtection="1">
      <alignment horizontal="left" vertical="center"/>
      <protection locked="0"/>
    </xf>
    <xf numFmtId="0" fontId="28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left" vertical="center" indent="1"/>
      <protection locked="0"/>
    </xf>
    <xf numFmtId="0" fontId="11" fillId="2" borderId="14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left" vertical="center" indent="1"/>
      <protection locked="0"/>
    </xf>
    <xf numFmtId="0" fontId="6" fillId="2" borderId="13" xfId="0" applyFont="1" applyFill="1" applyBorder="1" applyAlignment="1" applyProtection="1">
      <alignment horizontal="left" vertical="center" indent="1"/>
      <protection locked="0"/>
    </xf>
    <xf numFmtId="0" fontId="6" fillId="2" borderId="18" xfId="0" applyFont="1" applyFill="1" applyBorder="1" applyAlignment="1" applyProtection="1">
      <alignment horizontal="left" vertical="center" indent="1"/>
      <protection locked="0"/>
    </xf>
    <xf numFmtId="0" fontId="6" fillId="2" borderId="11" xfId="0" applyFont="1" applyFill="1" applyBorder="1" applyAlignment="1" applyProtection="1">
      <alignment horizontal="left" vertical="center" indent="1" shrinkToFit="1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6" fillId="2" borderId="7" xfId="0" applyNumberFormat="1" applyFont="1" applyFill="1" applyBorder="1" applyAlignment="1" applyProtection="1">
      <alignment horizontal="left" vertical="center" indent="1"/>
      <protection locked="0"/>
    </xf>
    <xf numFmtId="49" fontId="6" fillId="2" borderId="8" xfId="0" applyNumberFormat="1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/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textRotation="255"/>
    </xf>
    <xf numFmtId="0" fontId="7" fillId="2" borderId="11" xfId="0" applyFont="1" applyFill="1" applyBorder="1" applyAlignment="1">
      <alignment vertical="center" textRotation="255"/>
    </xf>
    <xf numFmtId="0" fontId="7" fillId="2" borderId="10" xfId="0" applyFont="1" applyFill="1" applyBorder="1" applyAlignment="1">
      <alignment vertical="center" textRotation="255"/>
    </xf>
    <xf numFmtId="0" fontId="13" fillId="2" borderId="9" xfId="0" applyFont="1" applyFill="1" applyBorder="1" applyAlignment="1">
      <alignment vertical="center" textRotation="255"/>
    </xf>
    <xf numFmtId="0" fontId="13" fillId="2" borderId="11" xfId="0" applyFont="1" applyFill="1" applyBorder="1" applyAlignment="1">
      <alignment vertical="center" textRotation="255"/>
    </xf>
    <xf numFmtId="0" fontId="13" fillId="2" borderId="10" xfId="0" applyFont="1" applyFill="1" applyBorder="1" applyAlignment="1">
      <alignment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11" xfId="0" applyFont="1" applyFill="1" applyBorder="1" applyAlignment="1">
      <alignment horizontal="center" vertical="center" textRotation="255"/>
    </xf>
    <xf numFmtId="0" fontId="19" fillId="2" borderId="10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11" xfId="0" applyFont="1" applyFill="1" applyBorder="1" applyAlignment="1">
      <alignment horizontal="center" vertical="center" textRotation="255"/>
    </xf>
    <xf numFmtId="0" fontId="13" fillId="2" borderId="10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 wrapText="1"/>
    </xf>
    <xf numFmtId="0" fontId="19" fillId="2" borderId="11" xfId="0" applyFont="1" applyFill="1" applyBorder="1" applyAlignment="1">
      <alignment horizontal="center" vertical="center" textRotation="255" wrapText="1"/>
    </xf>
    <xf numFmtId="0" fontId="19" fillId="2" borderId="10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 applyProtection="1">
      <alignment horizontal="left" vertical="center" indent="1"/>
      <protection locked="0"/>
    </xf>
    <xf numFmtId="0" fontId="25" fillId="2" borderId="7" xfId="0" applyFont="1" applyFill="1" applyBorder="1" applyAlignment="1" applyProtection="1">
      <alignment horizontal="left" vertical="center" indent="1"/>
      <protection locked="0"/>
    </xf>
    <xf numFmtId="0" fontId="25" fillId="2" borderId="8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view="pageBreakPreview" zoomScale="60" zoomScaleNormal="100" workbookViewId="0">
      <selection activeCell="E11" sqref="E11:G12"/>
    </sheetView>
  </sheetViews>
  <sheetFormatPr defaultRowHeight="14.25" x14ac:dyDescent="0.15"/>
  <cols>
    <col min="1" max="1" width="4.5" customWidth="1"/>
    <col min="2" max="4" width="4.125" customWidth="1"/>
    <col min="5" max="5" width="7" customWidth="1"/>
    <col min="6" max="6" width="3.625" customWidth="1"/>
    <col min="7" max="7" width="11.75" customWidth="1"/>
    <col min="8" max="9" width="4.125" customWidth="1"/>
    <col min="10" max="10" width="11.125" customWidth="1"/>
    <col min="11" max="11" width="4.125" customWidth="1"/>
    <col min="12" max="12" width="32.625" customWidth="1"/>
    <col min="13" max="13" width="14.625" customWidth="1"/>
    <col min="14" max="14" width="12.375" customWidth="1"/>
    <col min="15" max="18" width="4.625" customWidth="1"/>
    <col min="19" max="19" width="6.5" customWidth="1"/>
  </cols>
  <sheetData>
    <row r="1" spans="1:19" ht="24" customHeight="1" x14ac:dyDescent="0.2">
      <c r="A1" s="28"/>
      <c r="B1" s="28"/>
      <c r="C1" s="28"/>
      <c r="D1" s="28"/>
      <c r="E1" s="28"/>
      <c r="F1" s="61" t="s">
        <v>47</v>
      </c>
      <c r="G1" s="61"/>
      <c r="H1" s="61"/>
      <c r="I1" s="61"/>
      <c r="J1" s="61"/>
      <c r="K1" s="61"/>
      <c r="L1" s="61"/>
      <c r="M1" s="61"/>
      <c r="N1" s="61"/>
      <c r="O1" s="28"/>
      <c r="P1" s="28"/>
      <c r="Q1" s="28"/>
      <c r="R1" s="28"/>
      <c r="S1" s="45" t="s">
        <v>48</v>
      </c>
    </row>
    <row r="2" spans="1:19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8.5" customHeight="1" x14ac:dyDescent="0.15">
      <c r="A3" s="122" t="s">
        <v>0</v>
      </c>
      <c r="B3" s="123"/>
      <c r="C3" s="124"/>
      <c r="D3" s="124"/>
      <c r="E3" s="125"/>
      <c r="F3" s="126"/>
      <c r="G3" s="127"/>
      <c r="H3" s="122" t="s">
        <v>1</v>
      </c>
      <c r="I3" s="124"/>
      <c r="J3" s="125"/>
      <c r="K3" s="128"/>
      <c r="L3" s="129"/>
      <c r="M3" s="130"/>
      <c r="N3" s="131" t="s">
        <v>2</v>
      </c>
      <c r="O3" s="132"/>
      <c r="P3" s="132"/>
      <c r="Q3" s="132"/>
      <c r="R3" s="132"/>
      <c r="S3" s="133"/>
    </row>
    <row r="4" spans="1:19" ht="28.5" customHeight="1" x14ac:dyDescent="0.15">
      <c r="A4" s="68" t="s">
        <v>3</v>
      </c>
      <c r="B4" s="69"/>
      <c r="C4" s="69"/>
      <c r="D4" s="69"/>
      <c r="E4" s="134"/>
      <c r="F4" s="135"/>
      <c r="G4" s="135"/>
      <c r="H4" s="135"/>
      <c r="I4" s="135"/>
      <c r="J4" s="136" t="s">
        <v>4</v>
      </c>
      <c r="K4" s="137"/>
      <c r="L4" s="138"/>
      <c r="M4" s="139"/>
      <c r="N4" s="139"/>
      <c r="O4" s="139"/>
      <c r="P4" s="139"/>
      <c r="Q4" s="139"/>
      <c r="R4" s="139"/>
      <c r="S4" s="140"/>
    </row>
    <row r="5" spans="1:19" ht="28.5" customHeight="1" x14ac:dyDescent="0.15">
      <c r="A5" s="68" t="s">
        <v>5</v>
      </c>
      <c r="B5" s="69"/>
      <c r="C5" s="69"/>
      <c r="D5" s="69"/>
      <c r="E5" s="70"/>
      <c r="F5" s="46" t="s">
        <v>6</v>
      </c>
      <c r="G5" s="73"/>
      <c r="H5" s="73"/>
      <c r="I5" s="74" t="s">
        <v>54</v>
      </c>
      <c r="J5" s="74"/>
      <c r="K5" s="75"/>
      <c r="L5" s="75"/>
      <c r="M5" s="76"/>
      <c r="N5" s="77" t="s">
        <v>7</v>
      </c>
      <c r="O5" s="77"/>
      <c r="P5" s="77"/>
      <c r="Q5" s="77"/>
      <c r="R5" s="77"/>
      <c r="S5" s="78"/>
    </row>
    <row r="6" spans="1:19" ht="28.5" customHeight="1" x14ac:dyDescent="0.15">
      <c r="A6" s="71"/>
      <c r="B6" s="72"/>
      <c r="C6" s="72"/>
      <c r="D6" s="72"/>
      <c r="E6" s="70"/>
      <c r="F6" s="79"/>
      <c r="G6" s="80"/>
      <c r="H6" s="80"/>
      <c r="I6" s="80"/>
      <c r="J6" s="80"/>
      <c r="K6" s="80"/>
      <c r="L6" s="80"/>
      <c r="M6" s="81"/>
      <c r="N6" s="84"/>
      <c r="O6" s="85"/>
      <c r="P6" s="85"/>
      <c r="Q6" s="85"/>
      <c r="R6" s="85"/>
      <c r="S6" s="86"/>
    </row>
    <row r="7" spans="1:19" ht="9" customHeight="1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22.5" customHeight="1" x14ac:dyDescent="0.15">
      <c r="A8" s="113" t="s">
        <v>8</v>
      </c>
      <c r="B8" s="116" t="s">
        <v>45</v>
      </c>
      <c r="C8" s="119" t="s">
        <v>9</v>
      </c>
      <c r="D8" s="119" t="s">
        <v>10</v>
      </c>
      <c r="E8" s="95" t="s">
        <v>11</v>
      </c>
      <c r="F8" s="96"/>
      <c r="G8" s="96"/>
      <c r="H8" s="101" t="s">
        <v>12</v>
      </c>
      <c r="I8" s="104" t="s">
        <v>41</v>
      </c>
      <c r="J8" s="35" t="s">
        <v>13</v>
      </c>
      <c r="K8" s="107" t="s">
        <v>42</v>
      </c>
      <c r="L8" s="1" t="s">
        <v>18</v>
      </c>
      <c r="M8" s="35" t="s">
        <v>14</v>
      </c>
      <c r="N8" s="26" t="s">
        <v>37</v>
      </c>
      <c r="O8" s="110" t="s">
        <v>43</v>
      </c>
      <c r="P8" s="111"/>
      <c r="Q8" s="111"/>
      <c r="R8" s="112"/>
      <c r="S8" s="90" t="s">
        <v>15</v>
      </c>
    </row>
    <row r="9" spans="1:19" ht="15" customHeight="1" x14ac:dyDescent="0.15">
      <c r="A9" s="114"/>
      <c r="B9" s="117"/>
      <c r="C9" s="120"/>
      <c r="D9" s="120"/>
      <c r="E9" s="97"/>
      <c r="F9" s="98"/>
      <c r="G9" s="98"/>
      <c r="H9" s="102"/>
      <c r="I9" s="105"/>
      <c r="J9" s="31" t="s">
        <v>16</v>
      </c>
      <c r="K9" s="108"/>
      <c r="L9" s="32" t="s">
        <v>49</v>
      </c>
      <c r="M9" s="93" t="s">
        <v>46</v>
      </c>
      <c r="N9" s="33" t="s">
        <v>38</v>
      </c>
      <c r="O9" s="37" t="s">
        <v>44</v>
      </c>
      <c r="P9" s="37" t="s">
        <v>44</v>
      </c>
      <c r="Q9" s="37" t="s">
        <v>44</v>
      </c>
      <c r="R9" s="37" t="s">
        <v>44</v>
      </c>
      <c r="S9" s="91"/>
    </row>
    <row r="10" spans="1:19" ht="15" customHeight="1" x14ac:dyDescent="0.15">
      <c r="A10" s="115"/>
      <c r="B10" s="118"/>
      <c r="C10" s="121"/>
      <c r="D10" s="121"/>
      <c r="E10" s="99"/>
      <c r="F10" s="100"/>
      <c r="G10" s="100"/>
      <c r="H10" s="103"/>
      <c r="I10" s="106"/>
      <c r="J10" s="34"/>
      <c r="K10" s="109"/>
      <c r="L10" s="34"/>
      <c r="M10" s="94"/>
      <c r="N10" s="30" t="s">
        <v>17</v>
      </c>
      <c r="O10" s="36">
        <v>6</v>
      </c>
      <c r="P10" s="36">
        <v>7</v>
      </c>
      <c r="Q10" s="36">
        <v>13</v>
      </c>
      <c r="R10" s="36">
        <v>14</v>
      </c>
      <c r="S10" s="92"/>
    </row>
    <row r="11" spans="1:19" ht="15" customHeight="1" x14ac:dyDescent="0.15">
      <c r="A11" s="62">
        <v>1</v>
      </c>
      <c r="B11" s="64"/>
      <c r="C11" s="50"/>
      <c r="D11" s="50"/>
      <c r="E11" s="53"/>
      <c r="F11" s="53"/>
      <c r="G11" s="53"/>
      <c r="H11" s="50"/>
      <c r="I11" s="50"/>
      <c r="J11" s="55"/>
      <c r="K11" s="50"/>
      <c r="L11" s="2"/>
      <c r="M11" s="57"/>
      <c r="N11" s="59"/>
      <c r="O11" s="50"/>
      <c r="P11" s="50"/>
      <c r="Q11" s="50"/>
      <c r="R11" s="50"/>
      <c r="S11" s="47"/>
    </row>
    <row r="12" spans="1:19" ht="15" customHeight="1" x14ac:dyDescent="0.15">
      <c r="A12" s="67"/>
      <c r="B12" s="65"/>
      <c r="C12" s="52"/>
      <c r="D12" s="52"/>
      <c r="E12" s="82"/>
      <c r="F12" s="82"/>
      <c r="G12" s="82"/>
      <c r="H12" s="52"/>
      <c r="I12" s="52"/>
      <c r="J12" s="83"/>
      <c r="K12" s="52"/>
      <c r="L12" s="3"/>
      <c r="M12" s="88"/>
      <c r="N12" s="89"/>
      <c r="O12" s="52"/>
      <c r="P12" s="52"/>
      <c r="Q12" s="52"/>
      <c r="R12" s="52"/>
      <c r="S12" s="48"/>
    </row>
    <row r="13" spans="1:19" ht="15" customHeight="1" x14ac:dyDescent="0.15">
      <c r="A13" s="62">
        <v>2</v>
      </c>
      <c r="B13" s="64"/>
      <c r="C13" s="50"/>
      <c r="D13" s="50"/>
      <c r="E13" s="53"/>
      <c r="F13" s="53"/>
      <c r="G13" s="53"/>
      <c r="H13" s="50"/>
      <c r="I13" s="50"/>
      <c r="J13" s="55"/>
      <c r="K13" s="50"/>
      <c r="L13" s="2"/>
      <c r="M13" s="57"/>
      <c r="N13" s="59"/>
      <c r="O13" s="50"/>
      <c r="P13" s="50"/>
      <c r="Q13" s="50"/>
      <c r="R13" s="50"/>
      <c r="S13" s="47"/>
    </row>
    <row r="14" spans="1:19" ht="15" customHeight="1" x14ac:dyDescent="0.15">
      <c r="A14" s="63"/>
      <c r="B14" s="65"/>
      <c r="C14" s="51"/>
      <c r="D14" s="51"/>
      <c r="E14" s="54"/>
      <c r="F14" s="54"/>
      <c r="G14" s="54"/>
      <c r="H14" s="51"/>
      <c r="I14" s="51"/>
      <c r="J14" s="56"/>
      <c r="K14" s="51"/>
      <c r="L14" s="4"/>
      <c r="M14" s="58"/>
      <c r="N14" s="60"/>
      <c r="O14" s="51"/>
      <c r="P14" s="51"/>
      <c r="Q14" s="51"/>
      <c r="R14" s="51"/>
      <c r="S14" s="49"/>
    </row>
    <row r="15" spans="1:19" ht="15" customHeight="1" x14ac:dyDescent="0.15">
      <c r="A15" s="67">
        <v>3</v>
      </c>
      <c r="B15" s="64"/>
      <c r="C15" s="50"/>
      <c r="D15" s="50"/>
      <c r="E15" s="53"/>
      <c r="F15" s="53"/>
      <c r="G15" s="53"/>
      <c r="H15" s="50"/>
      <c r="I15" s="50"/>
      <c r="J15" s="55"/>
      <c r="K15" s="50"/>
      <c r="L15" s="2"/>
      <c r="M15" s="57"/>
      <c r="N15" s="59"/>
      <c r="O15" s="50"/>
      <c r="P15" s="50"/>
      <c r="Q15" s="50"/>
      <c r="R15" s="50"/>
      <c r="S15" s="48"/>
    </row>
    <row r="16" spans="1:19" ht="15" customHeight="1" x14ac:dyDescent="0.15">
      <c r="A16" s="67"/>
      <c r="B16" s="65"/>
      <c r="C16" s="51"/>
      <c r="D16" s="51"/>
      <c r="E16" s="54"/>
      <c r="F16" s="54"/>
      <c r="G16" s="54"/>
      <c r="H16" s="51"/>
      <c r="I16" s="51"/>
      <c r="J16" s="56"/>
      <c r="K16" s="51"/>
      <c r="L16" s="4"/>
      <c r="M16" s="58"/>
      <c r="N16" s="60"/>
      <c r="O16" s="51"/>
      <c r="P16" s="51"/>
      <c r="Q16" s="51"/>
      <c r="R16" s="51"/>
      <c r="S16" s="48"/>
    </row>
    <row r="17" spans="1:19" ht="15" customHeight="1" x14ac:dyDescent="0.15">
      <c r="A17" s="62">
        <v>4</v>
      </c>
      <c r="B17" s="64"/>
      <c r="C17" s="50"/>
      <c r="D17" s="50"/>
      <c r="E17" s="53"/>
      <c r="F17" s="53"/>
      <c r="G17" s="53"/>
      <c r="H17" s="50"/>
      <c r="I17" s="50"/>
      <c r="J17" s="55"/>
      <c r="K17" s="50"/>
      <c r="L17" s="2"/>
      <c r="M17" s="57"/>
      <c r="N17" s="59"/>
      <c r="O17" s="50"/>
      <c r="P17" s="50"/>
      <c r="Q17" s="50"/>
      <c r="R17" s="50"/>
      <c r="S17" s="47"/>
    </row>
    <row r="18" spans="1:19" ht="15" customHeight="1" x14ac:dyDescent="0.15">
      <c r="A18" s="63"/>
      <c r="B18" s="65"/>
      <c r="C18" s="51"/>
      <c r="D18" s="51"/>
      <c r="E18" s="54"/>
      <c r="F18" s="54"/>
      <c r="G18" s="54"/>
      <c r="H18" s="51"/>
      <c r="I18" s="51"/>
      <c r="J18" s="56"/>
      <c r="K18" s="51"/>
      <c r="L18" s="4"/>
      <c r="M18" s="58"/>
      <c r="N18" s="60"/>
      <c r="O18" s="51"/>
      <c r="P18" s="51"/>
      <c r="Q18" s="51"/>
      <c r="R18" s="51"/>
      <c r="S18" s="49"/>
    </row>
    <row r="19" spans="1:19" ht="15" customHeight="1" x14ac:dyDescent="0.15">
      <c r="A19" s="67">
        <v>5</v>
      </c>
      <c r="B19" s="64"/>
      <c r="C19" s="50"/>
      <c r="D19" s="50"/>
      <c r="E19" s="53"/>
      <c r="F19" s="53"/>
      <c r="G19" s="53"/>
      <c r="H19" s="50"/>
      <c r="I19" s="50"/>
      <c r="J19" s="55"/>
      <c r="K19" s="50"/>
      <c r="L19" s="2"/>
      <c r="M19" s="57"/>
      <c r="N19" s="59"/>
      <c r="O19" s="50"/>
      <c r="P19" s="50"/>
      <c r="Q19" s="50"/>
      <c r="R19" s="50"/>
      <c r="S19" s="48"/>
    </row>
    <row r="20" spans="1:19" ht="15" customHeight="1" x14ac:dyDescent="0.15">
      <c r="A20" s="67"/>
      <c r="B20" s="65"/>
      <c r="C20" s="51"/>
      <c r="D20" s="51"/>
      <c r="E20" s="54"/>
      <c r="F20" s="54"/>
      <c r="G20" s="54"/>
      <c r="H20" s="51"/>
      <c r="I20" s="51"/>
      <c r="J20" s="56"/>
      <c r="K20" s="51"/>
      <c r="L20" s="4"/>
      <c r="M20" s="58"/>
      <c r="N20" s="60"/>
      <c r="O20" s="51"/>
      <c r="P20" s="51"/>
      <c r="Q20" s="51"/>
      <c r="R20" s="51"/>
      <c r="S20" s="48"/>
    </row>
    <row r="21" spans="1:19" ht="15" customHeight="1" x14ac:dyDescent="0.15">
      <c r="A21" s="62">
        <v>6</v>
      </c>
      <c r="B21" s="64"/>
      <c r="C21" s="50"/>
      <c r="D21" s="50"/>
      <c r="E21" s="53"/>
      <c r="F21" s="53"/>
      <c r="G21" s="53"/>
      <c r="H21" s="50"/>
      <c r="I21" s="50"/>
      <c r="J21" s="55"/>
      <c r="K21" s="50"/>
      <c r="L21" s="2"/>
      <c r="M21" s="57"/>
      <c r="N21" s="59"/>
      <c r="O21" s="50"/>
      <c r="P21" s="50"/>
      <c r="Q21" s="50"/>
      <c r="R21" s="50"/>
      <c r="S21" s="47"/>
    </row>
    <row r="22" spans="1:19" ht="15" customHeight="1" x14ac:dyDescent="0.15">
      <c r="A22" s="63"/>
      <c r="B22" s="65"/>
      <c r="C22" s="51"/>
      <c r="D22" s="51"/>
      <c r="E22" s="54"/>
      <c r="F22" s="54"/>
      <c r="G22" s="54"/>
      <c r="H22" s="51"/>
      <c r="I22" s="51"/>
      <c r="J22" s="56"/>
      <c r="K22" s="51"/>
      <c r="L22" s="4"/>
      <c r="M22" s="58"/>
      <c r="N22" s="60"/>
      <c r="O22" s="51"/>
      <c r="P22" s="51"/>
      <c r="Q22" s="51"/>
      <c r="R22" s="51"/>
      <c r="S22" s="49"/>
    </row>
    <row r="23" spans="1:19" ht="15" customHeight="1" x14ac:dyDescent="0.15">
      <c r="A23" s="67">
        <v>7</v>
      </c>
      <c r="B23" s="64"/>
      <c r="C23" s="50"/>
      <c r="D23" s="50"/>
      <c r="E23" s="53"/>
      <c r="F23" s="53"/>
      <c r="G23" s="53"/>
      <c r="H23" s="50"/>
      <c r="I23" s="50"/>
      <c r="J23" s="55"/>
      <c r="K23" s="50"/>
      <c r="L23" s="2"/>
      <c r="M23" s="57"/>
      <c r="N23" s="59"/>
      <c r="O23" s="50"/>
      <c r="P23" s="50"/>
      <c r="Q23" s="50"/>
      <c r="R23" s="50"/>
      <c r="S23" s="48"/>
    </row>
    <row r="24" spans="1:19" ht="15" customHeight="1" x14ac:dyDescent="0.15">
      <c r="A24" s="63"/>
      <c r="B24" s="65"/>
      <c r="C24" s="51"/>
      <c r="D24" s="51"/>
      <c r="E24" s="54"/>
      <c r="F24" s="54"/>
      <c r="G24" s="54"/>
      <c r="H24" s="51"/>
      <c r="I24" s="51"/>
      <c r="J24" s="56"/>
      <c r="K24" s="51"/>
      <c r="L24" s="4"/>
      <c r="M24" s="58"/>
      <c r="N24" s="60"/>
      <c r="O24" s="51"/>
      <c r="P24" s="51"/>
      <c r="Q24" s="51"/>
      <c r="R24" s="51"/>
      <c r="S24" s="49"/>
    </row>
    <row r="25" spans="1:19" ht="15" customHeight="1" x14ac:dyDescent="0.15">
      <c r="A25" s="67">
        <v>8</v>
      </c>
      <c r="B25" s="64"/>
      <c r="C25" s="50"/>
      <c r="D25" s="50"/>
      <c r="E25" s="53"/>
      <c r="F25" s="53"/>
      <c r="G25" s="53"/>
      <c r="H25" s="50"/>
      <c r="I25" s="50"/>
      <c r="J25" s="55"/>
      <c r="K25" s="50"/>
      <c r="L25" s="2"/>
      <c r="M25" s="57"/>
      <c r="N25" s="59"/>
      <c r="O25" s="50"/>
      <c r="P25" s="50"/>
      <c r="Q25" s="50"/>
      <c r="R25" s="50"/>
      <c r="S25" s="48"/>
    </row>
    <row r="26" spans="1:19" ht="15" customHeight="1" x14ac:dyDescent="0.15">
      <c r="A26" s="67"/>
      <c r="B26" s="65"/>
      <c r="C26" s="51"/>
      <c r="D26" s="51"/>
      <c r="E26" s="54"/>
      <c r="F26" s="54"/>
      <c r="G26" s="54"/>
      <c r="H26" s="51"/>
      <c r="I26" s="51"/>
      <c r="J26" s="56"/>
      <c r="K26" s="51"/>
      <c r="L26" s="4"/>
      <c r="M26" s="58"/>
      <c r="N26" s="60"/>
      <c r="O26" s="51"/>
      <c r="P26" s="51"/>
      <c r="Q26" s="51"/>
      <c r="R26" s="51"/>
      <c r="S26" s="49"/>
    </row>
    <row r="27" spans="1:19" ht="15" customHeight="1" x14ac:dyDescent="0.15">
      <c r="A27" s="62">
        <v>9</v>
      </c>
      <c r="B27" s="64"/>
      <c r="C27" s="50"/>
      <c r="D27" s="50"/>
      <c r="E27" s="53"/>
      <c r="F27" s="53"/>
      <c r="G27" s="53"/>
      <c r="H27" s="50"/>
      <c r="I27" s="50"/>
      <c r="J27" s="55"/>
      <c r="K27" s="50"/>
      <c r="L27" s="2"/>
      <c r="M27" s="57"/>
      <c r="N27" s="59"/>
      <c r="O27" s="50"/>
      <c r="P27" s="50"/>
      <c r="Q27" s="50"/>
      <c r="R27" s="50"/>
      <c r="S27" s="47"/>
    </row>
    <row r="28" spans="1:19" ht="15" customHeight="1" x14ac:dyDescent="0.15">
      <c r="A28" s="63"/>
      <c r="B28" s="65"/>
      <c r="C28" s="51"/>
      <c r="D28" s="51"/>
      <c r="E28" s="54"/>
      <c r="F28" s="54"/>
      <c r="G28" s="54"/>
      <c r="H28" s="51"/>
      <c r="I28" s="51"/>
      <c r="J28" s="56"/>
      <c r="K28" s="51"/>
      <c r="L28" s="4"/>
      <c r="M28" s="58"/>
      <c r="N28" s="60"/>
      <c r="O28" s="51"/>
      <c r="P28" s="51"/>
      <c r="Q28" s="51"/>
      <c r="R28" s="51"/>
      <c r="S28" s="48"/>
    </row>
    <row r="29" spans="1:19" ht="15" customHeight="1" x14ac:dyDescent="0.15">
      <c r="A29" s="67">
        <v>10</v>
      </c>
      <c r="B29" s="64"/>
      <c r="C29" s="50"/>
      <c r="D29" s="50"/>
      <c r="E29" s="53"/>
      <c r="F29" s="53"/>
      <c r="G29" s="53"/>
      <c r="H29" s="50"/>
      <c r="I29" s="50"/>
      <c r="J29" s="55"/>
      <c r="K29" s="50"/>
      <c r="L29" s="2"/>
      <c r="M29" s="57"/>
      <c r="N29" s="59"/>
      <c r="O29" s="50"/>
      <c r="P29" s="50"/>
      <c r="Q29" s="50"/>
      <c r="R29" s="50"/>
      <c r="S29" s="47"/>
    </row>
    <row r="30" spans="1:19" ht="15" customHeight="1" x14ac:dyDescent="0.15">
      <c r="A30" s="63"/>
      <c r="B30" s="65"/>
      <c r="C30" s="51"/>
      <c r="D30" s="51"/>
      <c r="E30" s="54"/>
      <c r="F30" s="54"/>
      <c r="G30" s="54"/>
      <c r="H30" s="51"/>
      <c r="I30" s="51"/>
      <c r="J30" s="56"/>
      <c r="K30" s="51"/>
      <c r="L30" s="4"/>
      <c r="M30" s="58"/>
      <c r="N30" s="60"/>
      <c r="O30" s="51"/>
      <c r="P30" s="51"/>
      <c r="Q30" s="51"/>
      <c r="R30" s="51"/>
      <c r="S30" s="49"/>
    </row>
    <row r="31" spans="1:19" ht="15" customHeight="1" x14ac:dyDescent="0.15">
      <c r="A31" s="67">
        <v>11</v>
      </c>
      <c r="B31" s="64"/>
      <c r="C31" s="50"/>
      <c r="D31" s="50"/>
      <c r="E31" s="53"/>
      <c r="F31" s="53"/>
      <c r="G31" s="53"/>
      <c r="H31" s="50"/>
      <c r="I31" s="50"/>
      <c r="J31" s="55"/>
      <c r="K31" s="50"/>
      <c r="L31" s="2"/>
      <c r="M31" s="57"/>
      <c r="N31" s="59"/>
      <c r="O31" s="50"/>
      <c r="P31" s="50"/>
      <c r="Q31" s="50"/>
      <c r="R31" s="50"/>
      <c r="S31" s="47"/>
    </row>
    <row r="32" spans="1:19" ht="15" customHeight="1" x14ac:dyDescent="0.15">
      <c r="A32" s="67"/>
      <c r="B32" s="65"/>
      <c r="C32" s="51"/>
      <c r="D32" s="51"/>
      <c r="E32" s="54"/>
      <c r="F32" s="54"/>
      <c r="G32" s="54"/>
      <c r="H32" s="51"/>
      <c r="I32" s="51"/>
      <c r="J32" s="56"/>
      <c r="K32" s="51"/>
      <c r="L32" s="4"/>
      <c r="M32" s="58"/>
      <c r="N32" s="60"/>
      <c r="O32" s="51"/>
      <c r="P32" s="51"/>
      <c r="Q32" s="51"/>
      <c r="R32" s="51"/>
      <c r="S32" s="49"/>
    </row>
    <row r="33" spans="1:19" ht="15" customHeight="1" x14ac:dyDescent="0.15">
      <c r="A33" s="62">
        <v>12</v>
      </c>
      <c r="B33" s="64"/>
      <c r="C33" s="50"/>
      <c r="D33" s="50"/>
      <c r="E33" s="53"/>
      <c r="F33" s="53"/>
      <c r="G33" s="53"/>
      <c r="H33" s="50"/>
      <c r="I33" s="50"/>
      <c r="J33" s="55"/>
      <c r="K33" s="50"/>
      <c r="L33" s="2"/>
      <c r="M33" s="57"/>
      <c r="N33" s="59"/>
      <c r="O33" s="50"/>
      <c r="P33" s="50"/>
      <c r="Q33" s="50"/>
      <c r="R33" s="50"/>
      <c r="S33" s="48"/>
    </row>
    <row r="34" spans="1:19" ht="15" customHeight="1" x14ac:dyDescent="0.15">
      <c r="A34" s="63"/>
      <c r="B34" s="65"/>
      <c r="C34" s="51"/>
      <c r="D34" s="51"/>
      <c r="E34" s="54"/>
      <c r="F34" s="54"/>
      <c r="G34" s="54"/>
      <c r="H34" s="51"/>
      <c r="I34" s="51"/>
      <c r="J34" s="56"/>
      <c r="K34" s="51"/>
      <c r="L34" s="4"/>
      <c r="M34" s="58"/>
      <c r="N34" s="60"/>
      <c r="O34" s="51"/>
      <c r="P34" s="51"/>
      <c r="Q34" s="51"/>
      <c r="R34" s="51"/>
      <c r="S34" s="49"/>
    </row>
    <row r="35" spans="1:19" ht="15" customHeight="1" x14ac:dyDescent="0.15">
      <c r="A35" s="62">
        <v>13</v>
      </c>
      <c r="B35" s="64"/>
      <c r="C35" s="50"/>
      <c r="D35" s="50"/>
      <c r="E35" s="53"/>
      <c r="F35" s="53"/>
      <c r="G35" s="53"/>
      <c r="H35" s="50"/>
      <c r="I35" s="50"/>
      <c r="J35" s="55"/>
      <c r="K35" s="50"/>
      <c r="L35" s="2"/>
      <c r="M35" s="57"/>
      <c r="N35" s="59"/>
      <c r="O35" s="50"/>
      <c r="P35" s="50"/>
      <c r="Q35" s="50"/>
      <c r="R35" s="50"/>
      <c r="S35" s="47"/>
    </row>
    <row r="36" spans="1:19" ht="15" customHeight="1" x14ac:dyDescent="0.15">
      <c r="A36" s="63"/>
      <c r="B36" s="65"/>
      <c r="C36" s="51"/>
      <c r="D36" s="51"/>
      <c r="E36" s="54"/>
      <c r="F36" s="54"/>
      <c r="G36" s="54"/>
      <c r="H36" s="51"/>
      <c r="I36" s="51"/>
      <c r="J36" s="56"/>
      <c r="K36" s="51"/>
      <c r="L36" s="4"/>
      <c r="M36" s="58"/>
      <c r="N36" s="60"/>
      <c r="O36" s="51"/>
      <c r="P36" s="51"/>
      <c r="Q36" s="51"/>
      <c r="R36" s="51"/>
      <c r="S36" s="49"/>
    </row>
    <row r="37" spans="1:19" ht="15" customHeight="1" x14ac:dyDescent="0.15">
      <c r="A37" s="67">
        <v>14</v>
      </c>
      <c r="B37" s="64"/>
      <c r="C37" s="50"/>
      <c r="D37" s="50"/>
      <c r="E37" s="53"/>
      <c r="F37" s="53"/>
      <c r="G37" s="53"/>
      <c r="H37" s="50"/>
      <c r="I37" s="50"/>
      <c r="J37" s="55"/>
      <c r="K37" s="50"/>
      <c r="L37" s="2"/>
      <c r="M37" s="57"/>
      <c r="N37" s="59"/>
      <c r="O37" s="50"/>
      <c r="P37" s="50"/>
      <c r="Q37" s="50"/>
      <c r="R37" s="50"/>
      <c r="S37" s="48"/>
    </row>
    <row r="38" spans="1:19" ht="15" customHeight="1" x14ac:dyDescent="0.15">
      <c r="A38" s="63"/>
      <c r="B38" s="65"/>
      <c r="C38" s="51"/>
      <c r="D38" s="51"/>
      <c r="E38" s="54"/>
      <c r="F38" s="54"/>
      <c r="G38" s="54"/>
      <c r="H38" s="51"/>
      <c r="I38" s="51"/>
      <c r="J38" s="56"/>
      <c r="K38" s="51"/>
      <c r="L38" s="4"/>
      <c r="M38" s="58"/>
      <c r="N38" s="60"/>
      <c r="O38" s="51"/>
      <c r="P38" s="51"/>
      <c r="Q38" s="51"/>
      <c r="R38" s="51"/>
      <c r="S38" s="49"/>
    </row>
    <row r="39" spans="1:19" ht="7.5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5" customHeight="1" x14ac:dyDescent="0.15">
      <c r="A40" s="43" t="s">
        <v>39</v>
      </c>
      <c r="B40" s="5"/>
      <c r="C40" s="6" t="s">
        <v>52</v>
      </c>
      <c r="D40" s="5"/>
      <c r="E40" s="7"/>
      <c r="F40" s="7"/>
      <c r="G40" s="7"/>
      <c r="H40" s="6" t="s">
        <v>51</v>
      </c>
      <c r="J40" s="8"/>
      <c r="L40" s="6" t="s">
        <v>53</v>
      </c>
      <c r="M40" s="7"/>
      <c r="N40" s="7"/>
      <c r="O40" s="7"/>
      <c r="P40" s="27"/>
      <c r="Q40" s="27"/>
      <c r="R40" s="7"/>
      <c r="S40" s="7"/>
    </row>
    <row r="41" spans="1:19" ht="7.5" customHeight="1" x14ac:dyDescent="0.15">
      <c r="A41" s="42" t="s">
        <v>40</v>
      </c>
      <c r="B41" s="27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7"/>
      <c r="Q41" s="27"/>
      <c r="R41" s="7"/>
      <c r="S41" s="7"/>
    </row>
    <row r="42" spans="1:19" ht="15" customHeight="1" x14ac:dyDescent="0.15">
      <c r="A42" s="44"/>
      <c r="B42" s="5"/>
      <c r="C42" s="10" t="s">
        <v>55</v>
      </c>
      <c r="D42" s="5"/>
      <c r="E42" s="11"/>
      <c r="F42" s="11"/>
      <c r="G42" s="11"/>
      <c r="H42" s="12"/>
      <c r="I42" s="11"/>
      <c r="J42" s="11"/>
      <c r="K42" s="11"/>
      <c r="L42" s="12"/>
      <c r="M42" s="11"/>
      <c r="N42" s="11"/>
      <c r="O42" s="11"/>
      <c r="P42" s="11"/>
      <c r="Q42" s="11"/>
      <c r="R42" s="11"/>
      <c r="S42" s="11"/>
    </row>
  </sheetData>
  <sheetProtection algorithmName="SHA-512" hashValue="wB8QZ+S3Iqg3kYQx57HPf38fA0xzrZ9N5kG38/TnoEVpJDnOH9g7fnGru9KT+zXmDHRq4tX+KOyy9f91+GJ11g==" saltValue="E40hxjw9s/XPEo+kmYFh7g==" spinCount="100000" sheet="1" selectLockedCells="1"/>
  <mergeCells count="240">
    <mergeCell ref="A3:E3"/>
    <mergeCell ref="F3:G3"/>
    <mergeCell ref="H3:J3"/>
    <mergeCell ref="K3:M3"/>
    <mergeCell ref="N3:S3"/>
    <mergeCell ref="A4:E4"/>
    <mergeCell ref="F4:I4"/>
    <mergeCell ref="J4:K4"/>
    <mergeCell ref="L4:S4"/>
    <mergeCell ref="R13:R14"/>
    <mergeCell ref="A13:A14"/>
    <mergeCell ref="C13:C14"/>
    <mergeCell ref="D13:D14"/>
    <mergeCell ref="M9:M10"/>
    <mergeCell ref="B11:B12"/>
    <mergeCell ref="B13:B14"/>
    <mergeCell ref="E8:G10"/>
    <mergeCell ref="H8:H10"/>
    <mergeCell ref="I8:I10"/>
    <mergeCell ref="K8:K10"/>
    <mergeCell ref="O8:R8"/>
    <mergeCell ref="K11:K12"/>
    <mergeCell ref="R11:R12"/>
    <mergeCell ref="A8:A10"/>
    <mergeCell ref="B8:B10"/>
    <mergeCell ref="C8:C10"/>
    <mergeCell ref="D8:D10"/>
    <mergeCell ref="J13:J14"/>
    <mergeCell ref="K13:K14"/>
    <mergeCell ref="M13:M14"/>
    <mergeCell ref="N13:N14"/>
    <mergeCell ref="O13:O14"/>
    <mergeCell ref="E13:G14"/>
    <mergeCell ref="A5:E6"/>
    <mergeCell ref="G5:H5"/>
    <mergeCell ref="I5:J5"/>
    <mergeCell ref="K5:M5"/>
    <mergeCell ref="N5:S5"/>
    <mergeCell ref="F6:M6"/>
    <mergeCell ref="A11:A12"/>
    <mergeCell ref="C11:C12"/>
    <mergeCell ref="D11:D12"/>
    <mergeCell ref="E11:G12"/>
    <mergeCell ref="H11:H12"/>
    <mergeCell ref="I11:I12"/>
    <mergeCell ref="J11:J12"/>
    <mergeCell ref="N6:S6"/>
    <mergeCell ref="A7:S7"/>
    <mergeCell ref="M11:M12"/>
    <mergeCell ref="N11:N12"/>
    <mergeCell ref="O11:O12"/>
    <mergeCell ref="S8:S10"/>
    <mergeCell ref="P11:P12"/>
    <mergeCell ref="H13:H14"/>
    <mergeCell ref="I13:I14"/>
    <mergeCell ref="N15:N16"/>
    <mergeCell ref="O15:O16"/>
    <mergeCell ref="R15:R16"/>
    <mergeCell ref="A17:A18"/>
    <mergeCell ref="C17:C18"/>
    <mergeCell ref="D17:D18"/>
    <mergeCell ref="E17:G18"/>
    <mergeCell ref="H17:H18"/>
    <mergeCell ref="I17:I18"/>
    <mergeCell ref="J17:J18"/>
    <mergeCell ref="K17:K18"/>
    <mergeCell ref="M17:M18"/>
    <mergeCell ref="N17:N18"/>
    <mergeCell ref="O17:O18"/>
    <mergeCell ref="R17:R18"/>
    <mergeCell ref="A15:A16"/>
    <mergeCell ref="C15:C16"/>
    <mergeCell ref="D15:D16"/>
    <mergeCell ref="E15:G16"/>
    <mergeCell ref="H15:H16"/>
    <mergeCell ref="I15:I16"/>
    <mergeCell ref="J15:J16"/>
    <mergeCell ref="K15:K16"/>
    <mergeCell ref="M15:M16"/>
    <mergeCell ref="M21:M22"/>
    <mergeCell ref="N21:N22"/>
    <mergeCell ref="O21:O22"/>
    <mergeCell ref="R21:R22"/>
    <mergeCell ref="A19:A20"/>
    <mergeCell ref="C19:C20"/>
    <mergeCell ref="D19:D20"/>
    <mergeCell ref="E19:G20"/>
    <mergeCell ref="H19:H20"/>
    <mergeCell ref="I19:I20"/>
    <mergeCell ref="J19:J20"/>
    <mergeCell ref="K19:K20"/>
    <mergeCell ref="M19:M20"/>
    <mergeCell ref="B15:B16"/>
    <mergeCell ref="B17:B18"/>
    <mergeCell ref="B19:B20"/>
    <mergeCell ref="B21:B22"/>
    <mergeCell ref="A21:A22"/>
    <mergeCell ref="Q17:Q18"/>
    <mergeCell ref="N19:N20"/>
    <mergeCell ref="O19:O20"/>
    <mergeCell ref="R19:R20"/>
    <mergeCell ref="R27:R28"/>
    <mergeCell ref="A23:A24"/>
    <mergeCell ref="C23:C24"/>
    <mergeCell ref="D23:D24"/>
    <mergeCell ref="E23:G24"/>
    <mergeCell ref="H23:H24"/>
    <mergeCell ref="I23:I24"/>
    <mergeCell ref="J23:J24"/>
    <mergeCell ref="K23:K24"/>
    <mergeCell ref="M23:M24"/>
    <mergeCell ref="A27:A28"/>
    <mergeCell ref="C27:C28"/>
    <mergeCell ref="D27:D28"/>
    <mergeCell ref="E27:G28"/>
    <mergeCell ref="H27:H28"/>
    <mergeCell ref="I27:I28"/>
    <mergeCell ref="J27:J28"/>
    <mergeCell ref="K27:K28"/>
    <mergeCell ref="M27:M28"/>
    <mergeCell ref="R25:R26"/>
    <mergeCell ref="B23:B24"/>
    <mergeCell ref="A25:A26"/>
    <mergeCell ref="R23:R24"/>
    <mergeCell ref="Q23:Q24"/>
    <mergeCell ref="R31:R32"/>
    <mergeCell ref="A37:A38"/>
    <mergeCell ref="C37:C38"/>
    <mergeCell ref="D37:D38"/>
    <mergeCell ref="N29:N30"/>
    <mergeCell ref="O29:O30"/>
    <mergeCell ref="R29:R30"/>
    <mergeCell ref="A31:A32"/>
    <mergeCell ref="C31:C32"/>
    <mergeCell ref="D31:D32"/>
    <mergeCell ref="E31:G32"/>
    <mergeCell ref="H31:H32"/>
    <mergeCell ref="I31:I32"/>
    <mergeCell ref="A29:A30"/>
    <mergeCell ref="C29:C30"/>
    <mergeCell ref="D29:D30"/>
    <mergeCell ref="E29:G30"/>
    <mergeCell ref="H29:H30"/>
    <mergeCell ref="I29:I30"/>
    <mergeCell ref="J29:J30"/>
    <mergeCell ref="K29:K30"/>
    <mergeCell ref="M29:M30"/>
    <mergeCell ref="R33:R34"/>
    <mergeCell ref="O31:O32"/>
    <mergeCell ref="A39:S39"/>
    <mergeCell ref="A33:A34"/>
    <mergeCell ref="C33:C34"/>
    <mergeCell ref="D33:D34"/>
    <mergeCell ref="E33:G34"/>
    <mergeCell ref="H33:H34"/>
    <mergeCell ref="I33:I34"/>
    <mergeCell ref="J33:J34"/>
    <mergeCell ref="K33:K34"/>
    <mergeCell ref="M33:M34"/>
    <mergeCell ref="R37:R38"/>
    <mergeCell ref="O35:O36"/>
    <mergeCell ref="R35:R36"/>
    <mergeCell ref="Q35:Q36"/>
    <mergeCell ref="Q37:Q38"/>
    <mergeCell ref="B37:B38"/>
    <mergeCell ref="C21:C22"/>
    <mergeCell ref="D21:D22"/>
    <mergeCell ref="E21:G22"/>
    <mergeCell ref="H21:H22"/>
    <mergeCell ref="I21:I22"/>
    <mergeCell ref="J21:J22"/>
    <mergeCell ref="K21:K22"/>
    <mergeCell ref="Q19:Q20"/>
    <mergeCell ref="Q21:Q22"/>
    <mergeCell ref="F1:N1"/>
    <mergeCell ref="A35:A36"/>
    <mergeCell ref="C35:C36"/>
    <mergeCell ref="D35:D36"/>
    <mergeCell ref="E35:G36"/>
    <mergeCell ref="H35:H36"/>
    <mergeCell ref="I35:I36"/>
    <mergeCell ref="J35:J36"/>
    <mergeCell ref="K35:K36"/>
    <mergeCell ref="M35:M36"/>
    <mergeCell ref="N35:N36"/>
    <mergeCell ref="J31:J32"/>
    <mergeCell ref="K31:K32"/>
    <mergeCell ref="M31:M32"/>
    <mergeCell ref="N31:N32"/>
    <mergeCell ref="B27:B28"/>
    <mergeCell ref="B29:B30"/>
    <mergeCell ref="B31:B32"/>
    <mergeCell ref="B33:B34"/>
    <mergeCell ref="B35:B36"/>
    <mergeCell ref="B25:B26"/>
    <mergeCell ref="C25:C26"/>
    <mergeCell ref="D25:D26"/>
    <mergeCell ref="N23:N24"/>
    <mergeCell ref="E25:G26"/>
    <mergeCell ref="Q13:Q14"/>
    <mergeCell ref="Q15:Q16"/>
    <mergeCell ref="E37:G38"/>
    <mergeCell ref="H37:H38"/>
    <mergeCell ref="I37:I38"/>
    <mergeCell ref="J37:J38"/>
    <mergeCell ref="K37:K38"/>
    <mergeCell ref="M37:M38"/>
    <mergeCell ref="N37:N38"/>
    <mergeCell ref="O37:O38"/>
    <mergeCell ref="H25:H26"/>
    <mergeCell ref="I25:I26"/>
    <mergeCell ref="J25:J26"/>
    <mergeCell ref="K25:K26"/>
    <mergeCell ref="M25:M26"/>
    <mergeCell ref="N25:N26"/>
    <mergeCell ref="O25:O26"/>
    <mergeCell ref="N33:N34"/>
    <mergeCell ref="O33:O34"/>
    <mergeCell ref="O23:O24"/>
    <mergeCell ref="Q25:Q26"/>
    <mergeCell ref="N27:N28"/>
    <mergeCell ref="O27:O28"/>
    <mergeCell ref="P31:P32"/>
    <mergeCell ref="P33:P34"/>
    <mergeCell ref="P35:P36"/>
    <mergeCell ref="P37:P38"/>
    <mergeCell ref="Q11:Q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Q27:Q28"/>
    <mergeCell ref="Q29:Q30"/>
    <mergeCell ref="Q31:Q32"/>
    <mergeCell ref="Q33:Q34"/>
  </mergeCells>
  <phoneticPr fontId="2"/>
  <conditionalFormatting sqref="B11:B38">
    <cfRule type="containsText" dxfId="0" priority="1" operator="containsText" text="女子">
      <formula>NOT(ISERROR(SEARCH("女子",B11)))</formula>
    </cfRule>
  </conditionalFormatting>
  <dataValidations count="2">
    <dataValidation type="list" allowBlank="1" showInputMessage="1" showErrorMessage="1" sqref="B11:B38">
      <formula1>$A$40:$A$42</formula1>
    </dataValidation>
    <dataValidation type="list" allowBlank="1" showInputMessage="1" showErrorMessage="1" sqref="H11:I38 K11:K38 C11:D38 O11:R38">
      <formula1>$S$1:$S$2</formula1>
    </dataValidation>
  </dataValidations>
  <pageMargins left="0.31496062992125984" right="0" top="0.19685039370078741" bottom="0" header="0" footer="0"/>
  <pageSetup paperSize="9" scale="88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workbookViewId="0">
      <selection activeCell="B3" sqref="B3"/>
    </sheetView>
  </sheetViews>
  <sheetFormatPr defaultRowHeight="14.25" x14ac:dyDescent="0.15"/>
  <cols>
    <col min="1" max="1" width="4.125" customWidth="1"/>
    <col min="3" max="3" width="11.75" customWidth="1"/>
    <col min="4" max="4" width="5.5" bestFit="1" customWidth="1"/>
    <col min="5" max="5" width="4.5" bestFit="1" customWidth="1"/>
    <col min="6" max="6" width="5.5" bestFit="1" customWidth="1"/>
    <col min="7" max="7" width="4.5" bestFit="1" customWidth="1"/>
    <col min="8" max="8" width="6.25" customWidth="1"/>
    <col min="9" max="9" width="6" customWidth="1"/>
    <col min="10" max="11" width="5.5" bestFit="1" customWidth="1"/>
    <col min="12" max="13" width="6.5" bestFit="1" customWidth="1"/>
    <col min="14" max="14" width="7.625" customWidth="1"/>
    <col min="15" max="15" width="5.5" bestFit="1" customWidth="1"/>
    <col min="16" max="16" width="13.625" customWidth="1"/>
    <col min="17" max="18" width="5.125" customWidth="1"/>
    <col min="19" max="19" width="11.625" bestFit="1" customWidth="1"/>
    <col min="20" max="20" width="3.875" customWidth="1"/>
    <col min="21" max="21" width="8.75" customWidth="1"/>
    <col min="22" max="22" width="12.75" customWidth="1"/>
    <col min="23" max="23" width="4.625" customWidth="1"/>
    <col min="24" max="24" width="6.625" customWidth="1"/>
    <col min="25" max="30" width="5.625" customWidth="1"/>
    <col min="31" max="31" width="7.625" customWidth="1"/>
    <col min="32" max="32" width="5.625" customWidth="1"/>
    <col min="33" max="33" width="13.5" customWidth="1"/>
    <col min="34" max="35" width="5.625" customWidth="1"/>
    <col min="36" max="36" width="15" customWidth="1"/>
    <col min="37" max="37" width="12.625" customWidth="1"/>
    <col min="38" max="38" width="11.25" customWidth="1"/>
    <col min="39" max="39" width="11.625" bestFit="1" customWidth="1"/>
    <col min="40" max="46" width="9" hidden="1" customWidth="1"/>
    <col min="48" max="48" width="3.125" customWidth="1"/>
    <col min="49" max="49" width="8" customWidth="1"/>
    <col min="51" max="52" width="5.5" bestFit="1" customWidth="1"/>
    <col min="53" max="53" width="4.5" bestFit="1" customWidth="1"/>
    <col min="54" max="55" width="6" customWidth="1"/>
    <col min="56" max="57" width="5.5" bestFit="1" customWidth="1"/>
    <col min="58" max="58" width="8.125" customWidth="1"/>
    <col min="59" max="59" width="5.5" bestFit="1" customWidth="1"/>
    <col min="60" max="60" width="14.75" customWidth="1"/>
    <col min="61" max="62" width="5.5" bestFit="1" customWidth="1"/>
    <col min="63" max="63" width="11.625" bestFit="1" customWidth="1"/>
    <col min="64" max="64" width="3.5" customWidth="1"/>
  </cols>
  <sheetData>
    <row r="1" spans="1:47" x14ac:dyDescent="0.15">
      <c r="A1" s="17"/>
      <c r="B1" s="13" t="s">
        <v>19</v>
      </c>
      <c r="C1" s="13" t="s">
        <v>20</v>
      </c>
      <c r="D1" s="13" t="s">
        <v>21</v>
      </c>
      <c r="E1" s="13" t="s">
        <v>26</v>
      </c>
      <c r="F1" s="13" t="s">
        <v>22</v>
      </c>
      <c r="G1" s="13" t="s">
        <v>26</v>
      </c>
      <c r="H1" s="13" t="s">
        <v>27</v>
      </c>
      <c r="I1" s="13" t="s">
        <v>28</v>
      </c>
      <c r="J1" s="38">
        <v>43379</v>
      </c>
      <c r="K1" s="38">
        <v>43380</v>
      </c>
      <c r="L1" s="38">
        <v>43386</v>
      </c>
      <c r="M1" s="38">
        <v>43387</v>
      </c>
      <c r="N1" s="13" t="s">
        <v>32</v>
      </c>
      <c r="O1" s="13" t="s">
        <v>33</v>
      </c>
      <c r="P1" s="13" t="s">
        <v>34</v>
      </c>
      <c r="Q1" s="13" t="s">
        <v>35</v>
      </c>
      <c r="R1" s="13" t="s">
        <v>36</v>
      </c>
      <c r="S1" s="13" t="s">
        <v>31</v>
      </c>
      <c r="T1" s="16"/>
      <c r="U1" s="13" t="s">
        <v>19</v>
      </c>
      <c r="V1" s="13" t="s">
        <v>20</v>
      </c>
      <c r="W1" s="13" t="s">
        <v>26</v>
      </c>
      <c r="X1" s="13" t="s">
        <v>50</v>
      </c>
      <c r="Y1" s="13" t="s">
        <v>27</v>
      </c>
      <c r="Z1" s="13" t="s">
        <v>28</v>
      </c>
      <c r="AA1" s="38">
        <v>43379</v>
      </c>
      <c r="AB1" s="38">
        <v>43380</v>
      </c>
      <c r="AC1" s="38">
        <v>43386</v>
      </c>
      <c r="AD1" s="38">
        <v>43387</v>
      </c>
      <c r="AE1" s="13" t="s">
        <v>32</v>
      </c>
      <c r="AF1" s="13" t="s">
        <v>33</v>
      </c>
      <c r="AG1" s="13" t="s">
        <v>34</v>
      </c>
      <c r="AH1" s="13" t="s">
        <v>35</v>
      </c>
      <c r="AI1" s="13" t="s">
        <v>36</v>
      </c>
      <c r="AJ1" s="13" t="s">
        <v>25</v>
      </c>
      <c r="AK1" s="13" t="s">
        <v>29</v>
      </c>
      <c r="AL1" s="13" t="s">
        <v>30</v>
      </c>
      <c r="AM1" s="13" t="s">
        <v>31</v>
      </c>
      <c r="AN1" s="13" t="s">
        <v>27</v>
      </c>
      <c r="AO1" s="13" t="s">
        <v>28</v>
      </c>
      <c r="AP1" s="13" t="s">
        <v>23</v>
      </c>
      <c r="AQ1" s="13" t="s">
        <v>24</v>
      </c>
      <c r="AR1" s="13" t="s">
        <v>33</v>
      </c>
      <c r="AS1" s="13" t="s">
        <v>35</v>
      </c>
      <c r="AT1" s="13" t="s">
        <v>36</v>
      </c>
      <c r="AU1" s="13"/>
    </row>
    <row r="2" spans="1:47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47" ht="27.95" customHeight="1" x14ac:dyDescent="0.15">
      <c r="A3" s="16"/>
      <c r="B3" s="24" t="str">
        <f>IF(OR(シングルス申込!$F$3="",シングルス申込!$E$11=""),"",VALUE(U3))</f>
        <v/>
      </c>
      <c r="C3" s="22" t="str">
        <f t="shared" ref="C3:C13" si="0">V3</f>
        <v/>
      </c>
      <c r="D3" s="18" t="str">
        <f>IF(X3="男子","M","")</f>
        <v/>
      </c>
      <c r="E3" s="18" t="str">
        <f>IF(D3="","",COUNTIF(D$3,"M"))</f>
        <v/>
      </c>
      <c r="F3" s="18" t="str">
        <f>IF(X3="女子","W","")</f>
        <v/>
      </c>
      <c r="G3" s="41" t="str">
        <f>IF(F3="","",COUNTIF(F3,"W"))</f>
        <v/>
      </c>
      <c r="H3" s="25" t="str">
        <f t="shared" ref="H3:M3" si="1">IF(Y3="○",1,"")</f>
        <v/>
      </c>
      <c r="I3" s="25" t="str">
        <f t="shared" si="1"/>
        <v/>
      </c>
      <c r="J3" s="25" t="str">
        <f t="shared" si="1"/>
        <v/>
      </c>
      <c r="K3" s="25" t="str">
        <f t="shared" si="1"/>
        <v/>
      </c>
      <c r="L3" s="25" t="str">
        <f t="shared" si="1"/>
        <v/>
      </c>
      <c r="M3" s="25" t="str">
        <f t="shared" si="1"/>
        <v/>
      </c>
      <c r="N3" s="25" t="str">
        <f t="shared" ref="N3:N13" si="2">IF(AE3="","",VALUE(AE3))</f>
        <v/>
      </c>
      <c r="O3" s="25" t="str">
        <f>IF(AF3="○",1,"")</f>
        <v/>
      </c>
      <c r="P3" s="19" t="str">
        <f t="shared" ref="P3:P13" si="3">AG3</f>
        <v/>
      </c>
      <c r="Q3" s="25" t="str">
        <f>IF(AH3="○",1,"")</f>
        <v/>
      </c>
      <c r="R3" s="25" t="str">
        <f>IF(AI3="○",1,"")</f>
        <v/>
      </c>
      <c r="S3" s="23" t="str">
        <f t="shared" ref="S3:S16" si="4">AM3</f>
        <v/>
      </c>
      <c r="T3" s="16"/>
      <c r="U3" s="14" t="str">
        <f>IF(OR(シングルス申込!$F$3="",シングルス申込!$E$11=""),"",シングルス申込!$F$3)</f>
        <v/>
      </c>
      <c r="V3" s="14" t="str">
        <f>IF(OR(シングルス申込!$K$3="",シングルス申込!$E$11=""),"",シングルス申込!$K$3)</f>
        <v/>
      </c>
      <c r="W3" s="15" t="str">
        <f>IF(シングルス申込!$E$11="","",シングルス申込!A11)</f>
        <v/>
      </c>
      <c r="X3" s="18" t="str">
        <f>IF(OR(シングルス申込!$E$11="",シングルス申込!B11=""),"",シングルス申込!B11)</f>
        <v/>
      </c>
      <c r="Y3" s="18" t="str">
        <f>IF(OR(シングルス申込!$E$11="",シングルス申込!C11=""),"",シングルス申込!C11)</f>
        <v/>
      </c>
      <c r="Z3" s="18" t="str">
        <f>IF(OR(シングルス申込!$E$11="",シングルス申込!D11=""),"",シングルス申込!D11)</f>
        <v/>
      </c>
      <c r="AA3" s="18" t="str">
        <f>IF(OR(シングルス申込!$E$11="",シングルス申込!O11=""),"",シングルス申込!O11)</f>
        <v/>
      </c>
      <c r="AB3" s="18" t="str">
        <f>IF(OR(シングルス申込!$E$11="",シングルス申込!P11=""),"",シングルス申込!P11)</f>
        <v/>
      </c>
      <c r="AC3" s="18" t="str">
        <f>IF(OR(シングルス申込!$E$11="",シングルス申込!Q11=""),"",シングルス申込!Q11)</f>
        <v/>
      </c>
      <c r="AD3" s="18" t="str">
        <f>IF(OR(シングルス申込!$E$11="",シングルス申込!R11=""),"",シングルス申込!R11)</f>
        <v/>
      </c>
      <c r="AE3" s="18" t="str">
        <f>IF(OR(シングルス申込!$E$11="",シングルス申込!J11=""),"",シングルス申込!J11)</f>
        <v/>
      </c>
      <c r="AF3" s="18" t="str">
        <f>IF(OR(シングルス申込!$E$11="",シングルス申込!K11=""),"",シングルス申込!K11)</f>
        <v/>
      </c>
      <c r="AG3" s="19" t="str">
        <f>IF(シングルス申込!$E$11="","",シングルス申込!$E$11)</f>
        <v/>
      </c>
      <c r="AH3" s="18" t="str">
        <f>IF(OR(シングルス申込!$E$11="",シングルス申込!H11=""),"",シングルス申込!H11)</f>
        <v/>
      </c>
      <c r="AI3" s="18" t="str">
        <f>IF(OR(シングルス申込!$E$11="",シングルス申込!I11=""),"",シングルス申込!I11)</f>
        <v/>
      </c>
      <c r="AJ3" s="20" t="str">
        <f>IF(OR(シングルス申込!$E$11="",シングルス申込!L11=""),"",シングルス申込!L11)</f>
        <v/>
      </c>
      <c r="AK3" s="20" t="str">
        <f>IF(OR(シングルス申込!$E$11="",シングルス申込!L12=""),"",シングルス申込!L12)</f>
        <v/>
      </c>
      <c r="AL3" s="21" t="str">
        <f>IF(OR(シングルス申込!$E$11="",シングルス申込!M11=""),"",シングルス申込!M11)</f>
        <v/>
      </c>
      <c r="AM3" s="39" t="str">
        <f>IF(OR(シングルス申込!$E$11="",シングルス申込!N11=""),"",シングルス申込!N11)</f>
        <v/>
      </c>
      <c r="AN3" s="14" t="b">
        <v>1</v>
      </c>
      <c r="AO3" s="14" t="b">
        <v>0</v>
      </c>
      <c r="AP3" s="14" t="b">
        <v>0</v>
      </c>
      <c r="AQ3" s="14" t="b">
        <v>0</v>
      </c>
      <c r="AR3" s="14" t="b">
        <v>0</v>
      </c>
      <c r="AS3" s="14" t="b">
        <v>0</v>
      </c>
      <c r="AT3" s="14" t="b">
        <v>0</v>
      </c>
    </row>
    <row r="4" spans="1:47" ht="27.95" customHeight="1" x14ac:dyDescent="0.15">
      <c r="A4" s="16"/>
      <c r="B4" s="24" t="str">
        <f>IF(OR(シングルス申込!$F$3="",シングルス申込!$E$13=""),"",VALUE(U4))</f>
        <v/>
      </c>
      <c r="C4" s="22" t="str">
        <f t="shared" si="0"/>
        <v/>
      </c>
      <c r="D4" s="18" t="str">
        <f t="shared" ref="D4:D16" si="5">IF(X4="男子","M","")</f>
        <v/>
      </c>
      <c r="E4" s="18" t="str">
        <f>IF(D4="","",COUNTIF(D$3:D4,"M"))</f>
        <v/>
      </c>
      <c r="F4" s="18" t="str">
        <f t="shared" ref="F4:F16" si="6">IF(X4="女子","W","")</f>
        <v/>
      </c>
      <c r="G4" s="41" t="str">
        <f>IF(F4="","",COUNTIF(F$3:F4,"W"))</f>
        <v/>
      </c>
      <c r="H4" s="25" t="str">
        <f t="shared" ref="H4:H16" si="7">IF(Y4="○",1,"")</f>
        <v/>
      </c>
      <c r="I4" s="25" t="str">
        <f t="shared" ref="I4:I16" si="8">IF(Z4="○",1,"")</f>
        <v/>
      </c>
      <c r="J4" s="25" t="str">
        <f t="shared" ref="J4:J16" si="9">IF(AA4="○",1,"")</f>
        <v/>
      </c>
      <c r="K4" s="25" t="str">
        <f t="shared" ref="K4:K16" si="10">IF(AB4="○",1,"")</f>
        <v/>
      </c>
      <c r="L4" s="25" t="str">
        <f t="shared" ref="L4:L16" si="11">IF(AC4="○",1,"")</f>
        <v/>
      </c>
      <c r="M4" s="25" t="str">
        <f t="shared" ref="M4:M16" si="12">IF(AD4="○",1,"")</f>
        <v/>
      </c>
      <c r="N4" s="25" t="str">
        <f t="shared" si="2"/>
        <v/>
      </c>
      <c r="O4" s="25" t="str">
        <f t="shared" ref="O4:O16" si="13">IF(AF4="○",1,"")</f>
        <v/>
      </c>
      <c r="P4" s="19" t="str">
        <f t="shared" si="3"/>
        <v/>
      </c>
      <c r="Q4" s="25" t="str">
        <f t="shared" ref="Q4:Q16" si="14">IF(AH4="○",1,"")</f>
        <v/>
      </c>
      <c r="R4" s="25" t="str">
        <f t="shared" ref="R4:R16" si="15">IF(AI4="○",1,"")</f>
        <v/>
      </c>
      <c r="S4" s="23" t="str">
        <f t="shared" si="4"/>
        <v/>
      </c>
      <c r="T4" s="16"/>
      <c r="U4" s="14" t="str">
        <f>IF(OR(シングルス申込!$F$3="",シングルス申込!$E$13=""),"",シングルス申込!$F$3)</f>
        <v/>
      </c>
      <c r="V4" s="14" t="str">
        <f>IF(OR(シングルス申込!$K$3="",シングルス申込!$E$13=""),"",シングルス申込!$K$3)</f>
        <v/>
      </c>
      <c r="W4" s="15" t="str">
        <f>IF(シングルス申込!$E$13="","",シングルス申込!A13)</f>
        <v/>
      </c>
      <c r="X4" s="18" t="str">
        <f>IF(OR(シングルス申込!$E$13="",シングルス申込!B13=""),"",シングルス申込!B13)</f>
        <v/>
      </c>
      <c r="Y4" s="18" t="str">
        <f>IF(OR(シングルス申込!$E$13="",シングルス申込!C13=""),"",シングルス申込!C13)</f>
        <v/>
      </c>
      <c r="Z4" s="18" t="str">
        <f>IF(OR(シングルス申込!$E$13="",シングルス申込!D13=""),"",シングルス申込!D13)</f>
        <v/>
      </c>
      <c r="AA4" s="18" t="str">
        <f>IF(OR(シングルス申込!$E$13="",シングルス申込!O13=""),"",シングルス申込!O13)</f>
        <v/>
      </c>
      <c r="AB4" s="18" t="str">
        <f>IF(OR(シングルス申込!$E$13="",シングルス申込!P13=""),"",シングルス申込!P13)</f>
        <v/>
      </c>
      <c r="AC4" s="18" t="str">
        <f>IF(OR(シングルス申込!$E$13="",シングルス申込!Q13=""),"",シングルス申込!Q13)</f>
        <v/>
      </c>
      <c r="AD4" s="18" t="str">
        <f>IF(OR(シングルス申込!$E$13="",シングルス申込!R13=""),"",シングルス申込!R13)</f>
        <v/>
      </c>
      <c r="AE4" s="18" t="str">
        <f>IF(OR(シングルス申込!$E$13="",シングルス申込!J13=""),"",シングルス申込!J13)</f>
        <v/>
      </c>
      <c r="AF4" s="18" t="str">
        <f>IF(OR(シングルス申込!$E$13="",シングルス申込!K13=""),"",シングルス申込!K13)</f>
        <v/>
      </c>
      <c r="AG4" s="19" t="str">
        <f>IF(シングルス申込!$E$13="","",シングルス申込!$E$13)</f>
        <v/>
      </c>
      <c r="AH4" s="18" t="str">
        <f>IF(OR(シングルス申込!$E$13="",シングルス申込!H13=""),"",シングルス申込!H13)</f>
        <v/>
      </c>
      <c r="AI4" s="18" t="str">
        <f>IF(OR(シングルス申込!$E$13="",シングルス申込!I13=""),"",シングルス申込!I13)</f>
        <v/>
      </c>
      <c r="AJ4" s="20" t="str">
        <f>IF(OR(シングルス申込!$E$13="",シングルス申込!L13=""),"",シングルス申込!L13)</f>
        <v/>
      </c>
      <c r="AK4" s="20" t="str">
        <f>IF(OR(シングルス申込!$E$13="",シングルス申込!L14=""),"",シングルス申込!L14)</f>
        <v/>
      </c>
      <c r="AL4" s="21" t="str">
        <f>IF(OR(シングルス申込!$E$13="",シングルス申込!M13=""),"",シングルス申込!M13)</f>
        <v/>
      </c>
      <c r="AM4" s="39" t="str">
        <f>IF(OR(シングルス申込!$E$13="",シングルス申込!N13=""),"",シングルス申込!N13)</f>
        <v/>
      </c>
      <c r="AN4" s="14" t="b">
        <v>0</v>
      </c>
      <c r="AO4" s="14" t="b">
        <v>0</v>
      </c>
      <c r="AP4" s="14" t="b">
        <v>0</v>
      </c>
      <c r="AQ4" s="14" t="b">
        <v>0</v>
      </c>
      <c r="AR4" s="14" t="b">
        <v>0</v>
      </c>
      <c r="AS4" s="14" t="b">
        <v>0</v>
      </c>
      <c r="AT4" s="14" t="b">
        <v>0</v>
      </c>
    </row>
    <row r="5" spans="1:47" ht="27.95" customHeight="1" x14ac:dyDescent="0.15">
      <c r="A5" s="16"/>
      <c r="B5" s="24" t="str">
        <f>IF(OR(シングルス申込!$F$3="",シングルス申込!$E$15=""),"",VALUE(U5))</f>
        <v/>
      </c>
      <c r="C5" s="22" t="str">
        <f t="shared" si="0"/>
        <v/>
      </c>
      <c r="D5" s="18" t="str">
        <f t="shared" si="5"/>
        <v/>
      </c>
      <c r="E5" s="18" t="str">
        <f>IF(D5="","",COUNTIF(D$3:D5,"M"))</f>
        <v/>
      </c>
      <c r="F5" s="18" t="str">
        <f t="shared" si="6"/>
        <v/>
      </c>
      <c r="G5" s="41" t="str">
        <f>IF(F5="","",COUNTIF(F$3:F5,"W"))</f>
        <v/>
      </c>
      <c r="H5" s="25" t="str">
        <f t="shared" si="7"/>
        <v/>
      </c>
      <c r="I5" s="25" t="str">
        <f t="shared" si="8"/>
        <v/>
      </c>
      <c r="J5" s="25" t="str">
        <f t="shared" si="9"/>
        <v/>
      </c>
      <c r="K5" s="25" t="str">
        <f t="shared" si="10"/>
        <v/>
      </c>
      <c r="L5" s="25" t="str">
        <f t="shared" si="11"/>
        <v/>
      </c>
      <c r="M5" s="25" t="str">
        <f t="shared" si="12"/>
        <v/>
      </c>
      <c r="N5" s="25" t="str">
        <f t="shared" si="2"/>
        <v/>
      </c>
      <c r="O5" s="25" t="str">
        <f t="shared" si="13"/>
        <v/>
      </c>
      <c r="P5" s="19" t="str">
        <f t="shared" si="3"/>
        <v/>
      </c>
      <c r="Q5" s="25" t="str">
        <f t="shared" si="14"/>
        <v/>
      </c>
      <c r="R5" s="25" t="str">
        <f t="shared" si="15"/>
        <v/>
      </c>
      <c r="S5" s="23" t="str">
        <f t="shared" si="4"/>
        <v/>
      </c>
      <c r="T5" s="16"/>
      <c r="U5" s="14" t="str">
        <f>IF(OR(シングルス申込!$F$3="",シングルス申込!$E$15=""),"",シングルス申込!$F$3)</f>
        <v/>
      </c>
      <c r="V5" s="14" t="str">
        <f>IF(OR(シングルス申込!$K$3="",シングルス申込!$E$15=""),"",シングルス申込!$K$3)</f>
        <v/>
      </c>
      <c r="W5" s="15" t="str">
        <f>IF(シングルス申込!$E$15="","",シングルス申込!A15)</f>
        <v/>
      </c>
      <c r="X5" s="18" t="str">
        <f>IF(OR(シングルス申込!$E$15="",シングルス申込!B15=""),"",シングルス申込!B15)</f>
        <v/>
      </c>
      <c r="Y5" s="18" t="str">
        <f>IF(OR(シングルス申込!$E$15="",シングルス申込!C15=""),"",シングルス申込!C15)</f>
        <v/>
      </c>
      <c r="Z5" s="18" t="str">
        <f>IF(OR(シングルス申込!$E$15="",シングルス申込!D15=""),"",シングルス申込!D15)</f>
        <v/>
      </c>
      <c r="AA5" s="18" t="str">
        <f>IF(OR(シングルス申込!$E$15="",シングルス申込!O15=""),"",シングルス申込!O15)</f>
        <v/>
      </c>
      <c r="AB5" s="18" t="str">
        <f>IF(OR(シングルス申込!$E$15="",シングルス申込!P15=""),"",シングルス申込!P15)</f>
        <v/>
      </c>
      <c r="AC5" s="18" t="str">
        <f>IF(OR(シングルス申込!$E$15="",シングルス申込!Q15=""),"",シングルス申込!Q15)</f>
        <v/>
      </c>
      <c r="AD5" s="18" t="str">
        <f>IF(OR(シングルス申込!$E$15="",シングルス申込!R15=""),"",シングルス申込!R15)</f>
        <v/>
      </c>
      <c r="AE5" s="18" t="str">
        <f>IF(OR(シングルス申込!$E$15="",シングルス申込!J15=""),"",シングルス申込!J15)</f>
        <v/>
      </c>
      <c r="AF5" s="18" t="str">
        <f>IF(OR(シングルス申込!$E$15="",シングルス申込!K15=""),"",シングルス申込!K15)</f>
        <v/>
      </c>
      <c r="AG5" s="19" t="str">
        <f>IF(シングルス申込!$E$15="","",シングルス申込!$E$15)</f>
        <v/>
      </c>
      <c r="AH5" s="18" t="str">
        <f>IF(OR(シングルス申込!$E$15="",シングルス申込!H15=""),"",シングルス申込!H15)</f>
        <v/>
      </c>
      <c r="AI5" s="18" t="str">
        <f>IF(OR(シングルス申込!$E$15="",シングルス申込!I15=""),"",シングルス申込!I15)</f>
        <v/>
      </c>
      <c r="AJ5" s="20" t="str">
        <f>IF(OR(シングルス申込!$E$15="",シングルス申込!L15=""),"",シングルス申込!L15)</f>
        <v/>
      </c>
      <c r="AK5" s="20" t="str">
        <f>IF(OR(シングルス申込!$E$15="",シングルス申込!L16=""),"",シングルス申込!L16)</f>
        <v/>
      </c>
      <c r="AL5" s="21" t="str">
        <f>IF(OR(シングルス申込!$E$15="",シングルス申込!M15=""),"",シングルス申込!M15)</f>
        <v/>
      </c>
      <c r="AM5" s="39" t="str">
        <f>IF(OR(シングルス申込!$E$15="",シングルス申込!N15=""),"",シングルス申込!N15)</f>
        <v/>
      </c>
      <c r="AN5" s="14" t="b">
        <v>0</v>
      </c>
      <c r="AO5" s="14" t="b">
        <v>0</v>
      </c>
      <c r="AP5" s="14" t="b">
        <v>0</v>
      </c>
      <c r="AQ5" s="14" t="b">
        <v>0</v>
      </c>
      <c r="AR5" s="14" t="b">
        <v>0</v>
      </c>
      <c r="AS5" s="14" t="b">
        <v>0</v>
      </c>
      <c r="AT5" s="14" t="b">
        <v>0</v>
      </c>
    </row>
    <row r="6" spans="1:47" ht="27.95" customHeight="1" x14ac:dyDescent="0.15">
      <c r="A6" s="16"/>
      <c r="B6" s="24" t="str">
        <f>IF(OR(シングルス申込!$F$3="",シングルス申込!$E$17=""),"",VALUE(U6))</f>
        <v/>
      </c>
      <c r="C6" s="22" t="str">
        <f t="shared" si="0"/>
        <v/>
      </c>
      <c r="D6" s="18" t="str">
        <f t="shared" si="5"/>
        <v/>
      </c>
      <c r="E6" s="18" t="str">
        <f>IF(D6="","",COUNTIF(D$3:D6,"M"))</f>
        <v/>
      </c>
      <c r="F6" s="18" t="str">
        <f t="shared" si="6"/>
        <v/>
      </c>
      <c r="G6" s="41" t="str">
        <f>IF(F6="","",COUNTIF(F$3:F6,"W"))</f>
        <v/>
      </c>
      <c r="H6" s="25" t="str">
        <f t="shared" si="7"/>
        <v/>
      </c>
      <c r="I6" s="25" t="str">
        <f t="shared" si="8"/>
        <v/>
      </c>
      <c r="J6" s="25" t="str">
        <f t="shared" si="9"/>
        <v/>
      </c>
      <c r="K6" s="25" t="str">
        <f t="shared" si="10"/>
        <v/>
      </c>
      <c r="L6" s="25" t="str">
        <f t="shared" si="11"/>
        <v/>
      </c>
      <c r="M6" s="25" t="str">
        <f t="shared" si="12"/>
        <v/>
      </c>
      <c r="N6" s="25" t="str">
        <f t="shared" si="2"/>
        <v/>
      </c>
      <c r="O6" s="25" t="str">
        <f t="shared" si="13"/>
        <v/>
      </c>
      <c r="P6" s="19" t="str">
        <f t="shared" si="3"/>
        <v/>
      </c>
      <c r="Q6" s="25" t="str">
        <f t="shared" si="14"/>
        <v/>
      </c>
      <c r="R6" s="25" t="str">
        <f t="shared" si="15"/>
        <v/>
      </c>
      <c r="S6" s="23" t="str">
        <f t="shared" si="4"/>
        <v/>
      </c>
      <c r="T6" s="16"/>
      <c r="U6" s="14" t="str">
        <f>IF(OR(シングルス申込!$F$3="",シングルス申込!$E$17=""),"",シングルス申込!$F$3)</f>
        <v/>
      </c>
      <c r="V6" s="14" t="str">
        <f>IF(OR(シングルス申込!$K$3="",シングルス申込!$E$17=""),"",シングルス申込!$K$3)</f>
        <v/>
      </c>
      <c r="W6" s="15" t="str">
        <f>IF(シングルス申込!$E$17="","",シングルス申込!A17)</f>
        <v/>
      </c>
      <c r="X6" s="18" t="str">
        <f>IF(OR(シングルス申込!$E$17="",シングルス申込!B17=""),"",シングルス申込!B17)</f>
        <v/>
      </c>
      <c r="Y6" s="18" t="str">
        <f>IF(OR(シングルス申込!$E$17="",シングルス申込!C17=""),"",シングルス申込!C17)</f>
        <v/>
      </c>
      <c r="Z6" s="18" t="str">
        <f>IF(OR(シングルス申込!$E$17="",シングルス申込!D17=""),"",シングルス申込!D17)</f>
        <v/>
      </c>
      <c r="AA6" s="18" t="str">
        <f>IF(OR(シングルス申込!$E$17="",シングルス申込!O17=""),"",シングルス申込!O17)</f>
        <v/>
      </c>
      <c r="AB6" s="18" t="str">
        <f>IF(OR(シングルス申込!$E$17="",シングルス申込!P17=""),"",シングルス申込!P17)</f>
        <v/>
      </c>
      <c r="AC6" s="18" t="str">
        <f>IF(OR(シングルス申込!$E$17="",シングルス申込!Q17=""),"",シングルス申込!Q17)</f>
        <v/>
      </c>
      <c r="AD6" s="18" t="str">
        <f>IF(OR(シングルス申込!$E$17="",シングルス申込!R17=""),"",シングルス申込!R17)</f>
        <v/>
      </c>
      <c r="AE6" s="18" t="str">
        <f>IF(OR(シングルス申込!$E$17="",シングルス申込!J17=""),"",シングルス申込!J17)</f>
        <v/>
      </c>
      <c r="AF6" s="18" t="str">
        <f>IF(OR(シングルス申込!$E$17="",シングルス申込!K17=""),"",シングルス申込!K17)</f>
        <v/>
      </c>
      <c r="AG6" s="19" t="str">
        <f>IF(シングルス申込!$E$17="","",シングルス申込!$E$17)</f>
        <v/>
      </c>
      <c r="AH6" s="18" t="str">
        <f>IF(OR(シングルス申込!$E$17="",シングルス申込!H17=""),"",シングルス申込!H17)</f>
        <v/>
      </c>
      <c r="AI6" s="18" t="str">
        <f>IF(OR(シングルス申込!$E$17="",シングルス申込!I17=""),"",シングルス申込!I17)</f>
        <v/>
      </c>
      <c r="AJ6" s="20" t="str">
        <f>IF(OR(シングルス申込!$E$17="",シングルス申込!L17=""),"",シングルス申込!L17)</f>
        <v/>
      </c>
      <c r="AK6" s="20" t="str">
        <f>IF(OR(シングルス申込!$E$17="",シングルス申込!L18=""),"",シングルス申込!L18)</f>
        <v/>
      </c>
      <c r="AL6" s="21" t="str">
        <f>IF(OR(シングルス申込!$E$17="",シングルス申込!M17=""),"",シングルス申込!M17)</f>
        <v/>
      </c>
      <c r="AM6" s="39" t="str">
        <f>IF(OR(シングルス申込!$E$17="",シングルス申込!N17=""),"",シングルス申込!N17)</f>
        <v/>
      </c>
      <c r="AN6" s="14" t="b">
        <v>0</v>
      </c>
      <c r="AO6" s="14" t="b">
        <v>0</v>
      </c>
      <c r="AP6" s="14" t="b">
        <v>0</v>
      </c>
      <c r="AQ6" s="14" t="b">
        <v>0</v>
      </c>
      <c r="AR6" s="14" t="b">
        <v>0</v>
      </c>
      <c r="AS6" s="14" t="b">
        <v>0</v>
      </c>
      <c r="AT6" s="14" t="b">
        <v>0</v>
      </c>
    </row>
    <row r="7" spans="1:47" ht="27.95" customHeight="1" x14ac:dyDescent="0.15">
      <c r="A7" s="16"/>
      <c r="B7" s="24" t="str">
        <f>IF(OR(シングルス申込!$F$3="",シングルス申込!$E$19=""),"",VALUE(U7))</f>
        <v/>
      </c>
      <c r="C7" s="22" t="str">
        <f t="shared" si="0"/>
        <v/>
      </c>
      <c r="D7" s="18" t="str">
        <f t="shared" si="5"/>
        <v/>
      </c>
      <c r="E7" s="18" t="str">
        <f>IF(D7="","",COUNTIF(D$3:D7,"M"))</f>
        <v/>
      </c>
      <c r="F7" s="18" t="str">
        <f t="shared" si="6"/>
        <v/>
      </c>
      <c r="G7" s="41" t="str">
        <f>IF(F7="","",COUNTIF(F$3:F7,"W"))</f>
        <v/>
      </c>
      <c r="H7" s="25" t="str">
        <f t="shared" si="7"/>
        <v/>
      </c>
      <c r="I7" s="25" t="str">
        <f t="shared" si="8"/>
        <v/>
      </c>
      <c r="J7" s="25" t="str">
        <f t="shared" si="9"/>
        <v/>
      </c>
      <c r="K7" s="25" t="str">
        <f t="shared" si="10"/>
        <v/>
      </c>
      <c r="L7" s="25" t="str">
        <f t="shared" si="11"/>
        <v/>
      </c>
      <c r="M7" s="25" t="str">
        <f t="shared" si="12"/>
        <v/>
      </c>
      <c r="N7" s="25" t="str">
        <f t="shared" si="2"/>
        <v/>
      </c>
      <c r="O7" s="25" t="str">
        <f t="shared" si="13"/>
        <v/>
      </c>
      <c r="P7" s="19" t="str">
        <f t="shared" si="3"/>
        <v/>
      </c>
      <c r="Q7" s="25" t="str">
        <f t="shared" si="14"/>
        <v/>
      </c>
      <c r="R7" s="25" t="str">
        <f t="shared" si="15"/>
        <v/>
      </c>
      <c r="S7" s="23" t="str">
        <f t="shared" si="4"/>
        <v/>
      </c>
      <c r="T7" s="16"/>
      <c r="U7" s="14" t="str">
        <f>IF(OR(シングルス申込!$F$3="",シングルス申込!$E$19=""),"",シングルス申込!$F$3)</f>
        <v/>
      </c>
      <c r="V7" s="14" t="str">
        <f>IF(OR(シングルス申込!$K$3="",シングルス申込!$E$19=""),"",シングルス申込!$K$3)</f>
        <v/>
      </c>
      <c r="W7" s="15" t="str">
        <f>IF(シングルス申込!$E$19="","",シングルス申込!A19)</f>
        <v/>
      </c>
      <c r="X7" s="18" t="str">
        <f>IF(OR(シングルス申込!$E$19="",シングルス申込!B19=""),"",シングルス申込!B19)</f>
        <v/>
      </c>
      <c r="Y7" s="18" t="str">
        <f>IF(OR(シングルス申込!$E$19="",シングルス申込!C19=""),"",シングルス申込!C19)</f>
        <v/>
      </c>
      <c r="Z7" s="18" t="str">
        <f>IF(OR(シングルス申込!$E$19="",シングルス申込!D19=""),"",シングルス申込!D19)</f>
        <v/>
      </c>
      <c r="AA7" s="18" t="str">
        <f>IF(OR(シングルス申込!$E$19="",シングルス申込!O19=""),"",シングルス申込!O19)</f>
        <v/>
      </c>
      <c r="AB7" s="18" t="str">
        <f>IF(OR(シングルス申込!$E$19="",シングルス申込!P19=""),"",シングルス申込!P19)</f>
        <v/>
      </c>
      <c r="AC7" s="18" t="str">
        <f>IF(OR(シングルス申込!$E$19="",シングルス申込!Q19=""),"",シングルス申込!Q19)</f>
        <v/>
      </c>
      <c r="AD7" s="18" t="str">
        <f>IF(OR(シングルス申込!$E$19="",シングルス申込!R19=""),"",シングルス申込!R19)</f>
        <v/>
      </c>
      <c r="AE7" s="18" t="str">
        <f>IF(OR(シングルス申込!$E$19="",シングルス申込!J19=""),"",シングルス申込!J19)</f>
        <v/>
      </c>
      <c r="AF7" s="18" t="str">
        <f>IF(OR(シングルス申込!$E$19="",シングルス申込!K19=""),"",シングルス申込!K19)</f>
        <v/>
      </c>
      <c r="AG7" s="19" t="str">
        <f>IF(シングルス申込!$E$19="","",シングルス申込!$E$19)</f>
        <v/>
      </c>
      <c r="AH7" s="18" t="str">
        <f>IF(OR(シングルス申込!$E$19="",シングルス申込!H19=""),"",シングルス申込!H19)</f>
        <v/>
      </c>
      <c r="AI7" s="18" t="str">
        <f>IF(OR(シングルス申込!$E$19="",シングルス申込!I19=""),"",シングルス申込!I19)</f>
        <v/>
      </c>
      <c r="AJ7" s="20" t="str">
        <f>IF(OR(シングルス申込!$E$19="",シングルス申込!L19=""),"",シングルス申込!L19)</f>
        <v/>
      </c>
      <c r="AK7" s="20" t="str">
        <f>IF(OR(シングルス申込!$E$19="",シングルス申込!L20=""),"",シングルス申込!L20)</f>
        <v/>
      </c>
      <c r="AL7" s="21" t="str">
        <f>IF(OR(シングルス申込!$E$19="",シングルス申込!M19=""),"",シングルス申込!M19)</f>
        <v/>
      </c>
      <c r="AM7" s="39" t="str">
        <f>IF(OR(シングルス申込!$E$19="",シングルス申込!N19=""),"",シングルス申込!N19)</f>
        <v/>
      </c>
      <c r="AN7" s="14" t="b">
        <v>0</v>
      </c>
      <c r="AO7" s="14" t="b">
        <v>1</v>
      </c>
      <c r="AP7" s="14" t="b">
        <v>0</v>
      </c>
      <c r="AQ7" s="14" t="b">
        <v>0</v>
      </c>
      <c r="AR7" s="14" t="b">
        <v>0</v>
      </c>
      <c r="AS7" s="14" t="b">
        <v>0</v>
      </c>
      <c r="AT7" s="14" t="b">
        <v>0</v>
      </c>
    </row>
    <row r="8" spans="1:47" ht="27.95" customHeight="1" x14ac:dyDescent="0.15">
      <c r="A8" s="16"/>
      <c r="B8" s="24" t="str">
        <f>IF(OR(シングルス申込!$F$3="",シングルス申込!$E$21=""),"",VALUE(U8))</f>
        <v/>
      </c>
      <c r="C8" s="22" t="str">
        <f t="shared" si="0"/>
        <v/>
      </c>
      <c r="D8" s="18" t="str">
        <f t="shared" si="5"/>
        <v/>
      </c>
      <c r="E8" s="18" t="str">
        <f>IF(D8="","",COUNTIF(D$3:D8,"M"))</f>
        <v/>
      </c>
      <c r="F8" s="18" t="str">
        <f t="shared" si="6"/>
        <v/>
      </c>
      <c r="G8" s="41" t="str">
        <f>IF(F8="","",COUNTIF(F$3:F8,"W"))</f>
        <v/>
      </c>
      <c r="H8" s="25" t="str">
        <f t="shared" si="7"/>
        <v/>
      </c>
      <c r="I8" s="25" t="str">
        <f t="shared" si="8"/>
        <v/>
      </c>
      <c r="J8" s="25" t="str">
        <f t="shared" si="9"/>
        <v/>
      </c>
      <c r="K8" s="25" t="str">
        <f t="shared" si="10"/>
        <v/>
      </c>
      <c r="L8" s="25" t="str">
        <f t="shared" si="11"/>
        <v/>
      </c>
      <c r="M8" s="25" t="str">
        <f t="shared" si="12"/>
        <v/>
      </c>
      <c r="N8" s="25" t="str">
        <f t="shared" si="2"/>
        <v/>
      </c>
      <c r="O8" s="25" t="str">
        <f t="shared" si="13"/>
        <v/>
      </c>
      <c r="P8" s="19" t="str">
        <f t="shared" si="3"/>
        <v/>
      </c>
      <c r="Q8" s="25" t="str">
        <f t="shared" si="14"/>
        <v/>
      </c>
      <c r="R8" s="25" t="str">
        <f t="shared" si="15"/>
        <v/>
      </c>
      <c r="S8" s="23" t="str">
        <f t="shared" si="4"/>
        <v/>
      </c>
      <c r="T8" s="16"/>
      <c r="U8" s="14" t="str">
        <f>IF(OR(シングルス申込!$F$3="",シングルス申込!$E$21=""),"",シングルス申込!$F$3)</f>
        <v/>
      </c>
      <c r="V8" s="14" t="str">
        <f>IF(OR(シングルス申込!$K$3="",シングルス申込!$E$21=""),"",シングルス申込!$K$3)</f>
        <v/>
      </c>
      <c r="W8" s="15" t="str">
        <f>IF(シングルス申込!$E$21="","",シングルス申込!A21)</f>
        <v/>
      </c>
      <c r="X8" s="18" t="str">
        <f>IF(OR(シングルス申込!$E$21="",シングルス申込!B21=""),"",シングルス申込!B21)</f>
        <v/>
      </c>
      <c r="Y8" s="18" t="str">
        <f>IF(OR(シングルス申込!$E$21="",シングルス申込!C21=""),"",シングルス申込!C21)</f>
        <v/>
      </c>
      <c r="Z8" s="18" t="str">
        <f>IF(OR(シングルス申込!$E$21="",シングルス申込!D21=""),"",シングルス申込!D21)</f>
        <v/>
      </c>
      <c r="AA8" s="18" t="str">
        <f>IF(OR(シングルス申込!$E$21="",シングルス申込!O21=""),"",シングルス申込!O21)</f>
        <v/>
      </c>
      <c r="AB8" s="18" t="str">
        <f>IF(OR(シングルス申込!$E$21="",シングルス申込!P21=""),"",シングルス申込!P21)</f>
        <v/>
      </c>
      <c r="AC8" s="18" t="str">
        <f>IF(OR(シングルス申込!$E$21="",シングルス申込!Q21=""),"",シングルス申込!Q21)</f>
        <v/>
      </c>
      <c r="AD8" s="18" t="str">
        <f>IF(OR(シングルス申込!$E$21="",シングルス申込!R21=""),"",シングルス申込!R21)</f>
        <v/>
      </c>
      <c r="AE8" s="18" t="str">
        <f>IF(OR(シングルス申込!$E$21="",シングルス申込!J21=""),"",シングルス申込!J21)</f>
        <v/>
      </c>
      <c r="AF8" s="18" t="str">
        <f>IF(OR(シングルス申込!$E$21="",シングルス申込!K21=""),"",シングルス申込!K21)</f>
        <v/>
      </c>
      <c r="AG8" s="19" t="str">
        <f>IF(シングルス申込!$E$21="","",シングルス申込!$E$21)</f>
        <v/>
      </c>
      <c r="AH8" s="18" t="str">
        <f>IF(OR(シングルス申込!$E$21="",シングルス申込!H21=""),"",シングルス申込!H21)</f>
        <v/>
      </c>
      <c r="AI8" s="18" t="str">
        <f>IF(OR(シングルス申込!$E$21="",シングルス申込!I21=""),"",シングルス申込!I21)</f>
        <v/>
      </c>
      <c r="AJ8" s="20" t="str">
        <f>IF(OR(シングルス申込!$E$21="",シングルス申込!L21=""),"",シングルス申込!L21)</f>
        <v/>
      </c>
      <c r="AK8" s="20" t="str">
        <f>IF(OR(シングルス申込!$E$21="",シングルス申込!L22=""),"",シングルス申込!L22)</f>
        <v/>
      </c>
      <c r="AL8" s="21" t="str">
        <f>IF(OR(シングルス申込!$E$21="",シングルス申込!M21=""),"",シングルス申込!M21)</f>
        <v/>
      </c>
      <c r="AM8" s="39" t="str">
        <f>IF(OR(シングルス申込!$E$21="",シングルス申込!N21=""),"",シングルス申込!N21)</f>
        <v/>
      </c>
      <c r="AN8" s="14" t="b">
        <v>0</v>
      </c>
      <c r="AO8" s="14" t="b">
        <v>0</v>
      </c>
      <c r="AP8" s="14" t="b">
        <v>0</v>
      </c>
      <c r="AQ8" s="14" t="b">
        <v>0</v>
      </c>
      <c r="AR8" s="14" t="b">
        <v>0</v>
      </c>
      <c r="AS8" s="14" t="b">
        <v>0</v>
      </c>
      <c r="AT8" s="14" t="b">
        <v>0</v>
      </c>
    </row>
    <row r="9" spans="1:47" ht="27.95" customHeight="1" x14ac:dyDescent="0.15">
      <c r="A9" s="16"/>
      <c r="B9" s="24" t="str">
        <f>IF(OR(シングルス申込!$F$3="",シングルス申込!$E$23=""),"",VALUE(U9))</f>
        <v/>
      </c>
      <c r="C9" s="22" t="str">
        <f t="shared" si="0"/>
        <v/>
      </c>
      <c r="D9" s="18" t="str">
        <f t="shared" si="5"/>
        <v/>
      </c>
      <c r="E9" s="18" t="str">
        <f>IF(D9="","",COUNTIF(D$3:D9,"M"))</f>
        <v/>
      </c>
      <c r="F9" s="18" t="str">
        <f t="shared" si="6"/>
        <v/>
      </c>
      <c r="G9" s="41" t="str">
        <f>IF(F9="","",COUNTIF(F$3:F9,"W"))</f>
        <v/>
      </c>
      <c r="H9" s="25" t="str">
        <f t="shared" si="7"/>
        <v/>
      </c>
      <c r="I9" s="25" t="str">
        <f t="shared" si="8"/>
        <v/>
      </c>
      <c r="J9" s="25" t="str">
        <f t="shared" si="9"/>
        <v/>
      </c>
      <c r="K9" s="25" t="str">
        <f t="shared" si="10"/>
        <v/>
      </c>
      <c r="L9" s="25" t="str">
        <f t="shared" si="11"/>
        <v/>
      </c>
      <c r="M9" s="25" t="str">
        <f t="shared" si="12"/>
        <v/>
      </c>
      <c r="N9" s="25" t="str">
        <f t="shared" si="2"/>
        <v/>
      </c>
      <c r="O9" s="25" t="str">
        <f t="shared" si="13"/>
        <v/>
      </c>
      <c r="P9" s="19" t="str">
        <f t="shared" si="3"/>
        <v/>
      </c>
      <c r="Q9" s="25" t="str">
        <f t="shared" si="14"/>
        <v/>
      </c>
      <c r="R9" s="25" t="str">
        <f t="shared" si="15"/>
        <v/>
      </c>
      <c r="S9" s="23" t="str">
        <f t="shared" si="4"/>
        <v/>
      </c>
      <c r="T9" s="16"/>
      <c r="U9" s="14" t="str">
        <f>IF(OR(シングルス申込!$F$3="",シングルス申込!$E$23=""),"",シングルス申込!$F$3)</f>
        <v/>
      </c>
      <c r="V9" s="14" t="str">
        <f>IF(OR(シングルス申込!$K$3="",シングルス申込!$E$23=""),"",シングルス申込!$K$3)</f>
        <v/>
      </c>
      <c r="W9" s="15" t="str">
        <f>IF(シングルス申込!$E$23="","",シングルス申込!A23)</f>
        <v/>
      </c>
      <c r="X9" s="18" t="str">
        <f>IF(OR(シングルス申込!$E$23="",シングルス申込!B23=""),"",シングルス申込!B23)</f>
        <v/>
      </c>
      <c r="Y9" s="18" t="str">
        <f>IF(OR(シングルス申込!$E$23="",シングルス申込!C23=""),"",シングルス申込!C23)</f>
        <v/>
      </c>
      <c r="Z9" s="18" t="str">
        <f>IF(OR(シングルス申込!$E$23="",シングルス申込!D23=""),"",シングルス申込!D23)</f>
        <v/>
      </c>
      <c r="AA9" s="18" t="str">
        <f>IF(OR(シングルス申込!$E$23="",シングルス申込!O23=""),"",シングルス申込!O23)</f>
        <v/>
      </c>
      <c r="AB9" s="18" t="str">
        <f>IF(OR(シングルス申込!$E$23="",シングルス申込!P23=""),"",シングルス申込!P23)</f>
        <v/>
      </c>
      <c r="AC9" s="18" t="str">
        <f>IF(OR(シングルス申込!$E$23="",シングルス申込!Q23=""),"",シングルス申込!Q23)</f>
        <v/>
      </c>
      <c r="AD9" s="18" t="str">
        <f>IF(OR(シングルス申込!$E$23="",シングルス申込!R23=""),"",シングルス申込!R23)</f>
        <v/>
      </c>
      <c r="AE9" s="18" t="str">
        <f>IF(OR(シングルス申込!$E$23="",シングルス申込!J23=""),"",シングルス申込!J23)</f>
        <v/>
      </c>
      <c r="AF9" s="18" t="str">
        <f>IF(OR(シングルス申込!$E$23="",シングルス申込!K23=""),"",シングルス申込!K23)</f>
        <v/>
      </c>
      <c r="AG9" s="19" t="str">
        <f>IF(シングルス申込!$E$23="","",シングルス申込!$E$23)</f>
        <v/>
      </c>
      <c r="AH9" s="18" t="str">
        <f>IF(OR(シングルス申込!$E$23="",シングルス申込!H23=""),"",シングルス申込!H23)</f>
        <v/>
      </c>
      <c r="AI9" s="18" t="str">
        <f>IF(OR(シングルス申込!$E$23="",シングルス申込!I23=""),"",シングルス申込!I23)</f>
        <v/>
      </c>
      <c r="AJ9" s="20" t="str">
        <f>IF(OR(シングルス申込!$E$23="",シングルス申込!L23=""),"",シングルス申込!L23)</f>
        <v/>
      </c>
      <c r="AK9" s="20" t="str">
        <f>IF(OR(シングルス申込!$E$23="",シングルス申込!L24=""),"",シングルス申込!L24)</f>
        <v/>
      </c>
      <c r="AL9" s="21" t="str">
        <f>IF(OR(シングルス申込!$E$23="",シングルス申込!M23=""),"",シングルス申込!M23)</f>
        <v/>
      </c>
      <c r="AM9" s="39" t="str">
        <f>IF(OR(シングルス申込!$E$23="",シングルス申込!N23=""),"",シングルス申込!N23)</f>
        <v/>
      </c>
      <c r="AN9" s="14" t="b">
        <v>0</v>
      </c>
      <c r="AO9" s="14" t="b">
        <v>0</v>
      </c>
      <c r="AP9" s="14" t="b">
        <v>0</v>
      </c>
      <c r="AQ9" s="14" t="b">
        <v>0</v>
      </c>
      <c r="AR9" s="14" t="b">
        <v>0</v>
      </c>
      <c r="AS9" s="14" t="b">
        <v>0</v>
      </c>
      <c r="AT9" s="14" t="b">
        <v>0</v>
      </c>
    </row>
    <row r="10" spans="1:47" ht="27.95" customHeight="1" x14ac:dyDescent="0.15">
      <c r="A10" s="16"/>
      <c r="B10" s="24" t="str">
        <f>IF(OR(シングルス申込!$F$3="",シングルス申込!$E$27=""),"",VALUE(U10))</f>
        <v/>
      </c>
      <c r="C10" s="22" t="str">
        <f t="shared" si="0"/>
        <v/>
      </c>
      <c r="D10" s="18" t="str">
        <f t="shared" si="5"/>
        <v/>
      </c>
      <c r="E10" s="18" t="str">
        <f>IF(D10="","",COUNTIF(D$3:D10,"M"))</f>
        <v/>
      </c>
      <c r="F10" s="18" t="str">
        <f t="shared" si="6"/>
        <v/>
      </c>
      <c r="G10" s="41" t="str">
        <f>IF(F10="","",COUNTIF(F$3:F10,"W"))</f>
        <v/>
      </c>
      <c r="H10" s="25" t="str">
        <f t="shared" si="7"/>
        <v/>
      </c>
      <c r="I10" s="25" t="str">
        <f t="shared" si="8"/>
        <v/>
      </c>
      <c r="J10" s="25" t="str">
        <f t="shared" si="9"/>
        <v/>
      </c>
      <c r="K10" s="25" t="str">
        <f t="shared" si="10"/>
        <v/>
      </c>
      <c r="L10" s="25" t="str">
        <f t="shared" si="11"/>
        <v/>
      </c>
      <c r="M10" s="25" t="str">
        <f t="shared" si="12"/>
        <v/>
      </c>
      <c r="N10" s="25" t="str">
        <f t="shared" si="2"/>
        <v/>
      </c>
      <c r="O10" s="25" t="str">
        <f t="shared" si="13"/>
        <v/>
      </c>
      <c r="P10" s="19" t="str">
        <f t="shared" si="3"/>
        <v/>
      </c>
      <c r="Q10" s="25" t="str">
        <f t="shared" si="14"/>
        <v/>
      </c>
      <c r="R10" s="25" t="str">
        <f t="shared" si="15"/>
        <v/>
      </c>
      <c r="S10" s="23" t="str">
        <f t="shared" si="4"/>
        <v/>
      </c>
      <c r="T10" s="16"/>
      <c r="U10" s="14" t="str">
        <f>IF(OR(シングルス申込!$F$3="",シングルス申込!$E$25=""),"",シングルス申込!$F$3)</f>
        <v/>
      </c>
      <c r="V10" s="14" t="str">
        <f>IF(OR(シングルス申込!$K$3="",シングルス申込!$E$25=""),"",シングルス申込!$K$3)</f>
        <v/>
      </c>
      <c r="W10" s="15" t="str">
        <f>IF(シングルス申込!$E$25="","",シングルス申込!A25)</f>
        <v/>
      </c>
      <c r="X10" s="18" t="str">
        <f>IF(OR(シングルス申込!$E$25="",シングルス申込!B25=""),"",シングルス申込!B25)</f>
        <v/>
      </c>
      <c r="Y10" s="18" t="str">
        <f>IF(OR(シングルス申込!$E$25="",シングルス申込!C25=""),"",シングルス申込!C25)</f>
        <v/>
      </c>
      <c r="Z10" s="18" t="str">
        <f>IF(OR(シングルス申込!$E$25="",シングルス申込!D25=""),"",シングルス申込!D25)</f>
        <v/>
      </c>
      <c r="AA10" s="18" t="str">
        <f>IF(OR(シングルス申込!$E$25="",シングルス申込!O25=""),"",シングルス申込!O25)</f>
        <v/>
      </c>
      <c r="AB10" s="18" t="str">
        <f>IF(OR(シングルス申込!$E$25="",シングルス申込!P25=""),"",シングルス申込!P25)</f>
        <v/>
      </c>
      <c r="AC10" s="18" t="str">
        <f>IF(OR(シングルス申込!$E$25="",シングルス申込!Q25=""),"",シングルス申込!Q25)</f>
        <v/>
      </c>
      <c r="AD10" s="18" t="str">
        <f>IF(OR(シングルス申込!$E$25="",シングルス申込!R25=""),"",シングルス申込!R25)</f>
        <v/>
      </c>
      <c r="AE10" s="18" t="str">
        <f>IF(OR(シングルス申込!$E$25="",シングルス申込!J25=""),"",シングルス申込!J25)</f>
        <v/>
      </c>
      <c r="AF10" s="18" t="str">
        <f>IF(OR(シングルス申込!$E$25="",シングルス申込!K25=""),"",シングルス申込!K25)</f>
        <v/>
      </c>
      <c r="AG10" s="19" t="str">
        <f>IF(シングルス申込!$E$25="","",シングルス申込!$E$25)</f>
        <v/>
      </c>
      <c r="AH10" s="18" t="str">
        <f>IF(OR(シングルス申込!$E$25="",シングルス申込!H25=""),"",シングルス申込!H25)</f>
        <v/>
      </c>
      <c r="AI10" s="18" t="str">
        <f>IF(OR(シングルス申込!$E$25="",シングルス申込!I25=""),"",シングルス申込!I25)</f>
        <v/>
      </c>
      <c r="AJ10" s="19" t="str">
        <f>IF(OR(シングルス申込!$E$25="",シングルス申込!L25=""),"",シングルス申込!L25)</f>
        <v/>
      </c>
      <c r="AK10" s="19" t="str">
        <f>IF(OR(シングルス申込!$E$25="",シングルス申込!L26=""),"",シングルス申込!L26)</f>
        <v/>
      </c>
      <c r="AL10" s="18" t="str">
        <f>IF(OR(シングルス申込!$E$25="",シングルス申込!M25=""),"",シングルス申込!M25)</f>
        <v/>
      </c>
      <c r="AM10" s="40" t="str">
        <f>IF(OR(シングルス申込!$E$25="",シングルス申込!N25=""),"",シングルス申込!N25)</f>
        <v/>
      </c>
      <c r="AN10" s="14" t="b">
        <v>1</v>
      </c>
      <c r="AO10" s="14" t="b">
        <v>1</v>
      </c>
      <c r="AP10" s="14" t="b">
        <v>0</v>
      </c>
      <c r="AQ10" s="14" t="b">
        <v>0</v>
      </c>
      <c r="AR10" s="14" t="b">
        <v>0</v>
      </c>
      <c r="AS10" s="14" t="b">
        <v>0</v>
      </c>
      <c r="AT10" s="14" t="b">
        <v>0</v>
      </c>
    </row>
    <row r="11" spans="1:47" ht="27.95" customHeight="1" x14ac:dyDescent="0.15">
      <c r="A11" s="16"/>
      <c r="B11" s="24" t="str">
        <f>IF(OR(シングルス申込!$F$3="",シングルス申込!$E$29=""),"",VALUE(U11))</f>
        <v/>
      </c>
      <c r="C11" s="22" t="str">
        <f t="shared" si="0"/>
        <v/>
      </c>
      <c r="D11" s="18" t="str">
        <f t="shared" si="5"/>
        <v/>
      </c>
      <c r="E11" s="18" t="str">
        <f>IF(D11="","",COUNTIF(D$3:D11,"M"))</f>
        <v/>
      </c>
      <c r="F11" s="18" t="str">
        <f t="shared" si="6"/>
        <v/>
      </c>
      <c r="G11" s="41" t="str">
        <f>IF(F11="","",COUNTIF(F$3:F11,"W"))</f>
        <v/>
      </c>
      <c r="H11" s="25" t="str">
        <f t="shared" si="7"/>
        <v/>
      </c>
      <c r="I11" s="25" t="str">
        <f t="shared" si="8"/>
        <v/>
      </c>
      <c r="J11" s="25" t="str">
        <f t="shared" si="9"/>
        <v/>
      </c>
      <c r="K11" s="25" t="str">
        <f t="shared" si="10"/>
        <v/>
      </c>
      <c r="L11" s="25" t="str">
        <f t="shared" si="11"/>
        <v/>
      </c>
      <c r="M11" s="25" t="str">
        <f t="shared" si="12"/>
        <v/>
      </c>
      <c r="N11" s="25" t="str">
        <f t="shared" si="2"/>
        <v/>
      </c>
      <c r="O11" s="25" t="str">
        <f t="shared" si="13"/>
        <v/>
      </c>
      <c r="P11" s="19" t="str">
        <f t="shared" si="3"/>
        <v/>
      </c>
      <c r="Q11" s="25" t="str">
        <f t="shared" si="14"/>
        <v/>
      </c>
      <c r="R11" s="25" t="str">
        <f t="shared" si="15"/>
        <v/>
      </c>
      <c r="S11" s="23" t="str">
        <f t="shared" si="4"/>
        <v/>
      </c>
      <c r="T11" s="16"/>
      <c r="U11" s="14" t="str">
        <f>IF(OR(シングルス申込!$F$3="",シングルス申込!$E$27=""),"",シングルス申込!$F$3)</f>
        <v/>
      </c>
      <c r="V11" s="14" t="str">
        <f>IF(OR(シングルス申込!$K$3="",シングルス申込!$E$27=""),"",シングルス申込!$K$3)</f>
        <v/>
      </c>
      <c r="W11" s="15" t="str">
        <f>IF(シングルス申込!$E$27="","",シングルス申込!A27)</f>
        <v/>
      </c>
      <c r="X11" s="18" t="str">
        <f>IF(OR(シングルス申込!$E$27="",シングルス申込!B27=""),"",シングルス申込!B27)</f>
        <v/>
      </c>
      <c r="Y11" s="18" t="str">
        <f>IF(OR(シングルス申込!$E$27="",シングルス申込!C27=""),"",シングルス申込!C27)</f>
        <v/>
      </c>
      <c r="Z11" s="18" t="str">
        <f>IF(OR(シングルス申込!$E$27="",シングルス申込!D27=""),"",シングルス申込!D27)</f>
        <v/>
      </c>
      <c r="AA11" s="18" t="str">
        <f>IF(OR(シングルス申込!$E$27="",シングルス申込!O27=""),"",シングルス申込!O27)</f>
        <v/>
      </c>
      <c r="AB11" s="18" t="str">
        <f>IF(OR(シングルス申込!$E$27="",シングルス申込!P27=""),"",シングルス申込!P27)</f>
        <v/>
      </c>
      <c r="AC11" s="18" t="str">
        <f>IF(OR(シングルス申込!$E$27="",シングルス申込!Q27=""),"",シングルス申込!Q27)</f>
        <v/>
      </c>
      <c r="AD11" s="18" t="str">
        <f>IF(OR(シングルス申込!$E$27="",シングルス申込!R27=""),"",シングルス申込!R27)</f>
        <v/>
      </c>
      <c r="AE11" s="18" t="str">
        <f>IF(OR(シングルス申込!$E$27="",シングルス申込!J27=""),"",シングルス申込!J27)</f>
        <v/>
      </c>
      <c r="AF11" s="18" t="str">
        <f>IF(OR(シングルス申込!$E$27="",シングルス申込!K27=""),"",シングルス申込!K27)</f>
        <v/>
      </c>
      <c r="AG11" s="19" t="str">
        <f>IF(シングルス申込!$E$27="","",シングルス申込!$E$27)</f>
        <v/>
      </c>
      <c r="AH11" s="18" t="str">
        <f>IF(OR(シングルス申込!$E$27="",シングルス申込!H27=""),"",シングルス申込!H27)</f>
        <v/>
      </c>
      <c r="AI11" s="18" t="str">
        <f>IF(OR(シングルス申込!$E$27="",シングルス申込!I27=""),"",シングルス申込!I27)</f>
        <v/>
      </c>
      <c r="AJ11" s="20" t="str">
        <f>IF(OR(シングルス申込!$E$27="",シングルス申込!L27=""),"",シングルス申込!L27)</f>
        <v/>
      </c>
      <c r="AK11" s="20" t="str">
        <f>IF(OR(シングルス申込!$E$27="",シングルス申込!L28=""),"",シングルス申込!L28)</f>
        <v/>
      </c>
      <c r="AL11" s="21" t="str">
        <f>IF(OR(シングルス申込!$E$27="",シングルス申込!M27=""),"",シングルス申込!M27)</f>
        <v/>
      </c>
      <c r="AM11" s="39" t="str">
        <f>IF(OR(シングルス申込!$E$27="",シングルス申込!N27=""),"",シングルス申込!N27)</f>
        <v/>
      </c>
      <c r="AN11" s="14" t="b">
        <v>0</v>
      </c>
      <c r="AO11" s="14" t="b">
        <v>0</v>
      </c>
      <c r="AP11" s="14" t="b">
        <v>0</v>
      </c>
      <c r="AQ11" s="14" t="b">
        <v>0</v>
      </c>
      <c r="AR11" s="14" t="b">
        <v>0</v>
      </c>
      <c r="AS11" s="14" t="b">
        <v>0</v>
      </c>
      <c r="AT11" s="14" t="b">
        <v>0</v>
      </c>
    </row>
    <row r="12" spans="1:47" ht="27.95" customHeight="1" x14ac:dyDescent="0.15">
      <c r="A12" s="16"/>
      <c r="B12" s="24" t="str">
        <f>IF(OR(シングルス申込!$F$3="",シングルス申込!$E$31=""),"",VALUE(U12))</f>
        <v/>
      </c>
      <c r="C12" s="22" t="str">
        <f t="shared" si="0"/>
        <v/>
      </c>
      <c r="D12" s="18" t="str">
        <f t="shared" si="5"/>
        <v/>
      </c>
      <c r="E12" s="18" t="str">
        <f>IF(D12="","",COUNTIF(D$3:D12,"M"))</f>
        <v/>
      </c>
      <c r="F12" s="18" t="str">
        <f t="shared" si="6"/>
        <v/>
      </c>
      <c r="G12" s="41" t="str">
        <f>IF(F12="","",COUNTIF(F$3:F12,"W"))</f>
        <v/>
      </c>
      <c r="H12" s="25" t="str">
        <f t="shared" si="7"/>
        <v/>
      </c>
      <c r="I12" s="25" t="str">
        <f t="shared" si="8"/>
        <v/>
      </c>
      <c r="J12" s="25" t="str">
        <f t="shared" si="9"/>
        <v/>
      </c>
      <c r="K12" s="25" t="str">
        <f t="shared" si="10"/>
        <v/>
      </c>
      <c r="L12" s="25" t="str">
        <f t="shared" si="11"/>
        <v/>
      </c>
      <c r="M12" s="25" t="str">
        <f t="shared" si="12"/>
        <v/>
      </c>
      <c r="N12" s="25" t="str">
        <f t="shared" si="2"/>
        <v/>
      </c>
      <c r="O12" s="25" t="str">
        <f t="shared" si="13"/>
        <v/>
      </c>
      <c r="P12" s="19" t="str">
        <f t="shared" si="3"/>
        <v/>
      </c>
      <c r="Q12" s="25" t="str">
        <f t="shared" si="14"/>
        <v/>
      </c>
      <c r="R12" s="25" t="str">
        <f t="shared" si="15"/>
        <v/>
      </c>
      <c r="S12" s="23" t="str">
        <f t="shared" si="4"/>
        <v/>
      </c>
      <c r="T12" s="16"/>
      <c r="U12" s="14" t="str">
        <f>IF(OR(シングルス申込!$F$3="",シングルス申込!$E$29=""),"",シングルス申込!$F$3)</f>
        <v/>
      </c>
      <c r="V12" s="14" t="str">
        <f>IF(OR(シングルス申込!$K$3="",シングルス申込!$E$29=""),"",シングルス申込!$K$3)</f>
        <v/>
      </c>
      <c r="W12" s="15" t="str">
        <f>IF(シングルス申込!$E$29="","",シングルス申込!A29)</f>
        <v/>
      </c>
      <c r="X12" s="18" t="str">
        <f>IF(OR(シングルス申込!$E$29="",シングルス申込!B29=""),"",シングルス申込!B29)</f>
        <v/>
      </c>
      <c r="Y12" s="18" t="str">
        <f>IF(OR(シングルス申込!$E$29="",シングルス申込!C29=""),"",シングルス申込!C29)</f>
        <v/>
      </c>
      <c r="Z12" s="18" t="str">
        <f>IF(OR(シングルス申込!$E$29="",シングルス申込!D29=""),"",シングルス申込!D29)</f>
        <v/>
      </c>
      <c r="AA12" s="18" t="str">
        <f>IF(OR(シングルス申込!$E$29="",シングルス申込!O29=""),"",シングルス申込!O29)</f>
        <v/>
      </c>
      <c r="AB12" s="18" t="str">
        <f>IF(OR(シングルス申込!$E$29="",シングルス申込!P29=""),"",シングルス申込!P29)</f>
        <v/>
      </c>
      <c r="AC12" s="18" t="str">
        <f>IF(OR(シングルス申込!$E$29="",シングルス申込!Q29=""),"",シングルス申込!Q29)</f>
        <v/>
      </c>
      <c r="AD12" s="18" t="str">
        <f>IF(OR(シングルス申込!$E$29="",シングルス申込!R29=""),"",シングルス申込!R29)</f>
        <v/>
      </c>
      <c r="AE12" s="18" t="str">
        <f>IF(OR(シングルス申込!$E$29="",シングルス申込!J29=""),"",シングルス申込!J29)</f>
        <v/>
      </c>
      <c r="AF12" s="18" t="str">
        <f>IF(OR(シングルス申込!$E$29="",シングルス申込!K29=""),"",シングルス申込!K29)</f>
        <v/>
      </c>
      <c r="AG12" s="19" t="str">
        <f>IF(シングルス申込!$E$29="","",シングルス申込!$E$29)</f>
        <v/>
      </c>
      <c r="AH12" s="18" t="str">
        <f>IF(OR(シングルス申込!$E$29="",シングルス申込!H29=""),"",シングルス申込!H29)</f>
        <v/>
      </c>
      <c r="AI12" s="18" t="str">
        <f>IF(OR(シングルス申込!$E$29="",シングルス申込!I29=""),"",シングルス申込!I29)</f>
        <v/>
      </c>
      <c r="AJ12" s="20" t="str">
        <f>IF(OR(シングルス申込!$E$29="",シングルス申込!L29=""),"",シングルス申込!L29)</f>
        <v/>
      </c>
      <c r="AK12" s="20" t="str">
        <f>IF(OR(シングルス申込!$E$29="",シングルス申込!L30=""),"",シングルス申込!L30)</f>
        <v/>
      </c>
      <c r="AL12" s="21" t="str">
        <f>IF(OR(シングルス申込!$E$29="",シングルス申込!M29=""),"",シングルス申込!M29)</f>
        <v/>
      </c>
      <c r="AM12" s="39" t="str">
        <f>IF(OR(シングルス申込!$E$29="",シングルス申込!N29=""),"",シングルス申込!N29)</f>
        <v/>
      </c>
      <c r="AN12" s="14" t="b">
        <v>0</v>
      </c>
      <c r="AO12" s="14" t="b">
        <v>0</v>
      </c>
      <c r="AP12" s="14" t="b">
        <v>0</v>
      </c>
      <c r="AQ12" s="14" t="b">
        <v>0</v>
      </c>
      <c r="AR12" s="14" t="b">
        <v>0</v>
      </c>
      <c r="AS12" s="14" t="b">
        <v>0</v>
      </c>
      <c r="AT12" s="14" t="b">
        <v>0</v>
      </c>
    </row>
    <row r="13" spans="1:47" ht="27.95" customHeight="1" x14ac:dyDescent="0.15">
      <c r="A13" s="16"/>
      <c r="B13" s="24" t="str">
        <f>IF(OR(シングルス申込!$F$3="",シングルス申込!$E$33=""),"",VALUE(U13))</f>
        <v/>
      </c>
      <c r="C13" s="22" t="str">
        <f t="shared" si="0"/>
        <v/>
      </c>
      <c r="D13" s="18" t="str">
        <f t="shared" si="5"/>
        <v/>
      </c>
      <c r="E13" s="18" t="str">
        <f>IF(D13="","",COUNTIF(D$3:D13,"M"))</f>
        <v/>
      </c>
      <c r="F13" s="18" t="str">
        <f t="shared" si="6"/>
        <v/>
      </c>
      <c r="G13" s="41" t="str">
        <f>IF(F13="","",COUNTIF(F$3:F13,"W"))</f>
        <v/>
      </c>
      <c r="H13" s="25" t="str">
        <f t="shared" si="7"/>
        <v/>
      </c>
      <c r="I13" s="25" t="str">
        <f t="shared" si="8"/>
        <v/>
      </c>
      <c r="J13" s="25" t="str">
        <f t="shared" si="9"/>
        <v/>
      </c>
      <c r="K13" s="25" t="str">
        <f t="shared" si="10"/>
        <v/>
      </c>
      <c r="L13" s="25" t="str">
        <f t="shared" si="11"/>
        <v/>
      </c>
      <c r="M13" s="25" t="str">
        <f t="shared" si="12"/>
        <v/>
      </c>
      <c r="N13" s="25" t="str">
        <f t="shared" si="2"/>
        <v/>
      </c>
      <c r="O13" s="25" t="str">
        <f t="shared" si="13"/>
        <v/>
      </c>
      <c r="P13" s="19" t="str">
        <f t="shared" si="3"/>
        <v/>
      </c>
      <c r="Q13" s="25" t="str">
        <f t="shared" si="14"/>
        <v/>
      </c>
      <c r="R13" s="25" t="str">
        <f t="shared" si="15"/>
        <v/>
      </c>
      <c r="S13" s="23" t="str">
        <f t="shared" si="4"/>
        <v/>
      </c>
      <c r="T13" s="16"/>
      <c r="U13" s="14" t="str">
        <f>IF(OR(シングルス申込!$F$3="",シングルス申込!$E$31=""),"",シングルス申込!$F$3)</f>
        <v/>
      </c>
      <c r="V13" s="14" t="str">
        <f>IF(OR(シングルス申込!$K$3="",シングルス申込!$E$31=""),"",シングルス申込!$K$3)</f>
        <v/>
      </c>
      <c r="W13" s="15" t="str">
        <f>IF(シングルス申込!$E$31="","",シングルス申込!A31)</f>
        <v/>
      </c>
      <c r="X13" s="18" t="str">
        <f>IF(OR(シングルス申込!$E$31="",シングルス申込!B31=""),"",シングルス申込!B31)</f>
        <v/>
      </c>
      <c r="Y13" s="18" t="str">
        <f>IF(OR(シングルス申込!$E$31="",シングルス申込!C31=""),"",シングルス申込!C31)</f>
        <v/>
      </c>
      <c r="Z13" s="18" t="str">
        <f>IF(OR(シングルス申込!$E$31="",シングルス申込!D31=""),"",シングルス申込!D31)</f>
        <v/>
      </c>
      <c r="AA13" s="18" t="str">
        <f>IF(OR(シングルス申込!$E$31="",シングルス申込!O31=""),"",シングルス申込!O31)</f>
        <v/>
      </c>
      <c r="AB13" s="18" t="str">
        <f>IF(OR(シングルス申込!$E$31="",シングルス申込!P31=""),"",シングルス申込!P31)</f>
        <v/>
      </c>
      <c r="AC13" s="18" t="str">
        <f>IF(OR(シングルス申込!$E$31="",シングルス申込!Q31=""),"",シングルス申込!Q31)</f>
        <v/>
      </c>
      <c r="AD13" s="18" t="str">
        <f>IF(OR(シングルス申込!$E$31="",シングルス申込!R31=""),"",シングルス申込!R31)</f>
        <v/>
      </c>
      <c r="AE13" s="18" t="str">
        <f>IF(OR(シングルス申込!$E$31="",シングルス申込!J31=""),"",シングルス申込!J31)</f>
        <v/>
      </c>
      <c r="AF13" s="18" t="str">
        <f>IF(OR(シングルス申込!$E$31="",シングルス申込!K31=""),"",シングルス申込!K31)</f>
        <v/>
      </c>
      <c r="AG13" s="19" t="str">
        <f>IF(シングルス申込!$E$31="","",シングルス申込!$E$31)</f>
        <v/>
      </c>
      <c r="AH13" s="18" t="str">
        <f>IF(OR(シングルス申込!$E$31="",シングルス申込!H31=""),"",シングルス申込!H31)</f>
        <v/>
      </c>
      <c r="AI13" s="18" t="str">
        <f>IF(OR(シングルス申込!$E$31="",シングルス申込!I31=""),"",シングルス申込!I31)</f>
        <v/>
      </c>
      <c r="AJ13" s="20" t="str">
        <f>IF(OR(シングルス申込!$E$31="",シングルス申込!L31=""),"",シングルス申込!L31)</f>
        <v/>
      </c>
      <c r="AK13" s="20" t="str">
        <f>IF(OR(シングルス申込!$E$31="",シングルス申込!L32=""),"",シングルス申込!L32)</f>
        <v/>
      </c>
      <c r="AL13" s="21" t="str">
        <f>IF(OR(シングルス申込!$E$31="",シングルス申込!M31=""),"",シングルス申込!M31)</f>
        <v/>
      </c>
      <c r="AM13" s="39" t="str">
        <f>IF(OR(シングルス申込!$E$31="",シングルス申込!N31=""),"",シングルス申込!N31)</f>
        <v/>
      </c>
      <c r="AN13" s="14" t="b">
        <v>0</v>
      </c>
      <c r="AO13" s="14" t="b">
        <v>0</v>
      </c>
      <c r="AP13" s="14" t="b">
        <v>0</v>
      </c>
      <c r="AQ13" s="14" t="b">
        <v>0</v>
      </c>
      <c r="AR13" s="14" t="b">
        <v>0</v>
      </c>
      <c r="AS13" s="14" t="b">
        <v>0</v>
      </c>
      <c r="AT13" s="14" t="b">
        <v>0</v>
      </c>
    </row>
    <row r="14" spans="1:47" ht="27.75" customHeight="1" x14ac:dyDescent="0.15">
      <c r="A14" s="16"/>
      <c r="B14" s="24" t="str">
        <f>IF(OR(シングルス申込!$F$3="",シングルス申込!$E$33=""),"",VALUE(U14))</f>
        <v/>
      </c>
      <c r="C14" s="22" t="str">
        <f t="shared" ref="C14:C16" si="16">V14</f>
        <v/>
      </c>
      <c r="D14" s="18" t="str">
        <f t="shared" si="5"/>
        <v/>
      </c>
      <c r="E14" s="18" t="str">
        <f>IF(D14="","",COUNTIF(D$3:D14,"M"))</f>
        <v/>
      </c>
      <c r="F14" s="18" t="str">
        <f t="shared" si="6"/>
        <v/>
      </c>
      <c r="G14" s="41" t="str">
        <f>IF(F14="","",COUNTIF(F$3:F14,"W"))</f>
        <v/>
      </c>
      <c r="H14" s="25" t="str">
        <f t="shared" si="7"/>
        <v/>
      </c>
      <c r="I14" s="25" t="str">
        <f t="shared" si="8"/>
        <v/>
      </c>
      <c r="J14" s="25" t="str">
        <f t="shared" si="9"/>
        <v/>
      </c>
      <c r="K14" s="25" t="str">
        <f t="shared" si="10"/>
        <v/>
      </c>
      <c r="L14" s="25" t="str">
        <f t="shared" si="11"/>
        <v/>
      </c>
      <c r="M14" s="25" t="str">
        <f t="shared" si="12"/>
        <v/>
      </c>
      <c r="N14" s="25" t="str">
        <f t="shared" ref="N14:N16" si="17">IF(AE14="","",VALUE(AE14))</f>
        <v/>
      </c>
      <c r="O14" s="25" t="str">
        <f t="shared" si="13"/>
        <v/>
      </c>
      <c r="P14" s="19" t="str">
        <f t="shared" ref="P14:P16" si="18">AG14</f>
        <v/>
      </c>
      <c r="Q14" s="25" t="str">
        <f t="shared" si="14"/>
        <v/>
      </c>
      <c r="R14" s="25" t="str">
        <f t="shared" si="15"/>
        <v/>
      </c>
      <c r="S14" s="23" t="str">
        <f t="shared" si="4"/>
        <v/>
      </c>
      <c r="T14" s="16"/>
      <c r="U14" s="14" t="str">
        <f>IF(OR(シングルス申込!$F$3="",シングルス申込!$E$33=""),"",シングルス申込!$F$3)</f>
        <v/>
      </c>
      <c r="V14" s="14" t="str">
        <f>IF(OR(シングルス申込!$K$3="",シングルス申込!$E$33=""),"",シングルス申込!$K$3)</f>
        <v/>
      </c>
      <c r="W14" s="15" t="str">
        <f>IF(シングルス申込!$E$33="","",シングルス申込!A33)</f>
        <v/>
      </c>
      <c r="X14" s="18" t="str">
        <f>IF(OR(シングルス申込!$E$33="",シングルス申込!B33=""),"",シングルス申込!B33)</f>
        <v/>
      </c>
      <c r="Y14" s="18" t="str">
        <f>IF(OR(シングルス申込!$E$33="",シングルス申込!C33=""),"",シングルス申込!C33)</f>
        <v/>
      </c>
      <c r="Z14" s="18" t="str">
        <f>IF(OR(シングルス申込!$E$33="",シングルス申込!D33=""),"",シングルス申込!D33)</f>
        <v/>
      </c>
      <c r="AA14" s="18" t="str">
        <f>IF(OR(シングルス申込!$E$33="",シングルス申込!O33=""),"",シングルス申込!O33)</f>
        <v/>
      </c>
      <c r="AB14" s="18" t="str">
        <f>IF(OR(シングルス申込!$E$33="",シングルス申込!P33=""),"",シングルス申込!P33)</f>
        <v/>
      </c>
      <c r="AC14" s="18" t="str">
        <f>IF(OR(シングルス申込!$E$33="",シングルス申込!Q33=""),"",シングルス申込!Q33)</f>
        <v/>
      </c>
      <c r="AD14" s="18" t="str">
        <f>IF(OR(シングルス申込!$E$33="",シングルス申込!R33=""),"",シングルス申込!R33)</f>
        <v/>
      </c>
      <c r="AE14" s="18" t="str">
        <f>IF(OR(シングルス申込!$E$33="",シングルス申込!J33=""),"",シングルス申込!J33)</f>
        <v/>
      </c>
      <c r="AF14" s="18" t="str">
        <f>IF(OR(シングルス申込!$E$33="",シングルス申込!K33=""),"",シングルス申込!K33)</f>
        <v/>
      </c>
      <c r="AG14" s="19" t="str">
        <f>IF(シングルス申込!$E$33="","",シングルス申込!$E$33)</f>
        <v/>
      </c>
      <c r="AH14" s="18" t="str">
        <f>IF(OR(シングルス申込!$E$33="",シングルス申込!H33=""),"",シングルス申込!H33)</f>
        <v/>
      </c>
      <c r="AI14" s="18" t="str">
        <f>IF(OR(シングルス申込!$E$33="",シングルス申込!I33=""),"",シングルス申込!I33)</f>
        <v/>
      </c>
      <c r="AJ14" s="20" t="str">
        <f>IF(OR(シングルス申込!$E$33="",シングルス申込!L33=""),"",シングルス申込!L33)</f>
        <v/>
      </c>
      <c r="AK14" s="20" t="str">
        <f>IF(OR(シングルス申込!$E$33="",シングルス申込!L34=""),"",シングルス申込!L34)</f>
        <v/>
      </c>
      <c r="AL14" s="21" t="str">
        <f>IF(OR(シングルス申込!$E$33="",シングルス申込!M33=""),"",シングルス申込!M33)</f>
        <v/>
      </c>
      <c r="AM14" s="39" t="str">
        <f>IF(OR(シングルス申込!$E$33="",シングルス申込!N33=""),"",シングルス申込!N33)</f>
        <v/>
      </c>
    </row>
    <row r="15" spans="1:47" ht="27.75" customHeight="1" x14ac:dyDescent="0.15">
      <c r="A15" s="16"/>
      <c r="B15" s="24" t="str">
        <f>IF(OR(シングルス申込!$F$3="",シングルス申込!$E$33=""),"",VALUE(U15))</f>
        <v/>
      </c>
      <c r="C15" s="22" t="str">
        <f t="shared" si="16"/>
        <v/>
      </c>
      <c r="D15" s="18" t="str">
        <f t="shared" si="5"/>
        <v/>
      </c>
      <c r="E15" s="18" t="str">
        <f>IF(D15="","",COUNTIF(D$3:D15,"M"))</f>
        <v/>
      </c>
      <c r="F15" s="18" t="str">
        <f t="shared" si="6"/>
        <v/>
      </c>
      <c r="G15" s="41" t="str">
        <f>IF(F15="","",COUNTIF(F$3:F15,"W"))</f>
        <v/>
      </c>
      <c r="H15" s="25" t="str">
        <f t="shared" si="7"/>
        <v/>
      </c>
      <c r="I15" s="25" t="str">
        <f t="shared" si="8"/>
        <v/>
      </c>
      <c r="J15" s="25" t="str">
        <f t="shared" si="9"/>
        <v/>
      </c>
      <c r="K15" s="25" t="str">
        <f t="shared" si="10"/>
        <v/>
      </c>
      <c r="L15" s="25" t="str">
        <f t="shared" si="11"/>
        <v/>
      </c>
      <c r="M15" s="25" t="str">
        <f t="shared" si="12"/>
        <v/>
      </c>
      <c r="N15" s="25" t="str">
        <f t="shared" si="17"/>
        <v/>
      </c>
      <c r="O15" s="25" t="str">
        <f t="shared" si="13"/>
        <v/>
      </c>
      <c r="P15" s="19" t="str">
        <f t="shared" si="18"/>
        <v/>
      </c>
      <c r="Q15" s="25" t="str">
        <f t="shared" si="14"/>
        <v/>
      </c>
      <c r="R15" s="25" t="str">
        <f t="shared" si="15"/>
        <v/>
      </c>
      <c r="S15" s="23" t="str">
        <f t="shared" si="4"/>
        <v/>
      </c>
      <c r="T15" s="16"/>
      <c r="U15" s="14" t="str">
        <f>IF(OR(シングルス申込!$F$3="",シングルス申込!$E$37=""),"",シングルス申込!$F$3)</f>
        <v/>
      </c>
      <c r="V15" s="14" t="str">
        <f>IF(OR(シングルス申込!$K$3="",シングルス申込!$E$35=""),"",シングルス申込!$K$3)</f>
        <v/>
      </c>
      <c r="W15" s="15" t="str">
        <f>IF(シングルス申込!$E$35="","",シングルス申込!A35)</f>
        <v/>
      </c>
      <c r="X15" s="18" t="str">
        <f>IF(OR(シングルス申込!$E$35="",シングルス申込!B35=""),"",シングルス申込!B35)</f>
        <v/>
      </c>
      <c r="Y15" s="18" t="str">
        <f>IF(OR(シングルス申込!$E$35="",シングルス申込!C35=""),"",シングルス申込!C35)</f>
        <v/>
      </c>
      <c r="Z15" s="18" t="str">
        <f>IF(OR(シングルス申込!$E$35="",シングルス申込!D35=""),"",シングルス申込!D35)</f>
        <v/>
      </c>
      <c r="AA15" s="18" t="str">
        <f>IF(OR(シングルス申込!$E$35="",シングルス申込!O35=""),"",シングルス申込!O35)</f>
        <v/>
      </c>
      <c r="AB15" s="18" t="str">
        <f>IF(OR(シングルス申込!$E$35="",シングルス申込!P35=""),"",シングルス申込!P35)</f>
        <v/>
      </c>
      <c r="AC15" s="18" t="str">
        <f>IF(OR(シングルス申込!$E$35="",シングルス申込!Q35=""),"",シングルス申込!Q35)</f>
        <v/>
      </c>
      <c r="AD15" s="18" t="str">
        <f>IF(OR(シングルス申込!$E$35="",シングルス申込!R35=""),"",シングルス申込!R35)</f>
        <v/>
      </c>
      <c r="AE15" s="18" t="str">
        <f>IF(OR(シングルス申込!$E$35="",シングルス申込!J35=""),"",シングルス申込!J35)</f>
        <v/>
      </c>
      <c r="AF15" s="18" t="str">
        <f>IF(OR(シングルス申込!$E$35="",シングルス申込!K35=""),"",シングルス申込!K35)</f>
        <v/>
      </c>
      <c r="AG15" s="19" t="str">
        <f>IF(シングルス申込!$E$35="","",シングルス申込!$E$35)</f>
        <v/>
      </c>
      <c r="AH15" s="18" t="str">
        <f>IF(OR(シングルス申込!$E$35="",シングルス申込!H35=""),"",シングルス申込!H35)</f>
        <v/>
      </c>
      <c r="AI15" s="18" t="str">
        <f>IF(OR(シングルス申込!$E$35="",シングルス申込!I35=""),"",シングルス申込!I35)</f>
        <v/>
      </c>
      <c r="AJ15" s="20" t="str">
        <f>IF(OR(シングルス申込!$E$35="",シングルス申込!L35=""),"",シングルス申込!L35)</f>
        <v/>
      </c>
      <c r="AK15" s="20" t="str">
        <f>IF(OR(シングルス申込!$E$35="",シングルス申込!L36=""),"",シングルス申込!L36)</f>
        <v/>
      </c>
      <c r="AL15" s="39" t="str">
        <f>IF(OR(シングルス申込!$E$35="",シングルス申込!M35=""),"",シングルス申込!M35)</f>
        <v/>
      </c>
      <c r="AM15" s="39" t="str">
        <f>IF(OR(シングルス申込!$E$35="",シングルス申込!N35=""),"",シングルス申込!N35)</f>
        <v/>
      </c>
    </row>
    <row r="16" spans="1:47" ht="27.75" customHeight="1" x14ac:dyDescent="0.15">
      <c r="A16" s="16"/>
      <c r="B16" s="24" t="str">
        <f>IF(OR(シングルス申込!$F$3="",シングルス申込!$E$33=""),"",VALUE(U16))</f>
        <v/>
      </c>
      <c r="C16" s="22" t="str">
        <f t="shared" si="16"/>
        <v/>
      </c>
      <c r="D16" s="18" t="str">
        <f t="shared" si="5"/>
        <v/>
      </c>
      <c r="E16" s="18" t="str">
        <f>IF(D16="","",COUNTIF(D$3:D16,"M"))</f>
        <v/>
      </c>
      <c r="F16" s="18" t="str">
        <f t="shared" si="6"/>
        <v/>
      </c>
      <c r="G16" s="41" t="str">
        <f>IF(F16="","",COUNTIF(F$3:F16,"W"))</f>
        <v/>
      </c>
      <c r="H16" s="25" t="str">
        <f t="shared" si="7"/>
        <v/>
      </c>
      <c r="I16" s="25" t="str">
        <f t="shared" si="8"/>
        <v/>
      </c>
      <c r="J16" s="25" t="str">
        <f t="shared" si="9"/>
        <v/>
      </c>
      <c r="K16" s="25" t="str">
        <f t="shared" si="10"/>
        <v/>
      </c>
      <c r="L16" s="25" t="str">
        <f t="shared" si="11"/>
        <v/>
      </c>
      <c r="M16" s="25" t="str">
        <f t="shared" si="12"/>
        <v/>
      </c>
      <c r="N16" s="25" t="str">
        <f t="shared" si="17"/>
        <v/>
      </c>
      <c r="O16" s="25" t="str">
        <f t="shared" si="13"/>
        <v/>
      </c>
      <c r="P16" s="19" t="str">
        <f t="shared" si="18"/>
        <v/>
      </c>
      <c r="Q16" s="25" t="str">
        <f t="shared" si="14"/>
        <v/>
      </c>
      <c r="R16" s="25" t="str">
        <f t="shared" si="15"/>
        <v/>
      </c>
      <c r="S16" s="23" t="str">
        <f t="shared" si="4"/>
        <v/>
      </c>
      <c r="T16" s="16"/>
      <c r="U16" s="14" t="str">
        <f>IF(OR(シングルス申込!$F$3="",シングルス申込!$E$37=""),"",シングルス申込!$F$3)</f>
        <v/>
      </c>
      <c r="V16" s="14" t="str">
        <f>IF(OR(シングルス申込!$K$3="",シングルス申込!$E$37=""),"",シングルス申込!$K$3)</f>
        <v/>
      </c>
      <c r="W16" s="15" t="str">
        <f>IF(シングルス申込!$E$37="","",シングルス申込!A37)</f>
        <v/>
      </c>
      <c r="X16" s="18" t="str">
        <f>IF(OR(シングルス申込!$E$37="",シングルス申込!B37=""),"",シングルス申込!B37)</f>
        <v/>
      </c>
      <c r="Y16" s="18" t="str">
        <f>IF(OR(シングルス申込!$E$37="",シングルス申込!C37=""),"",シングルス申込!C37)</f>
        <v/>
      </c>
      <c r="Z16" s="18" t="str">
        <f>IF(OR(シングルス申込!$E$37="",シングルス申込!D37=""),"",シングルス申込!D37)</f>
        <v/>
      </c>
      <c r="AA16" s="18" t="str">
        <f>IF(OR(シングルス申込!$E$37="",シングルス申込!O37=""),"",シングルス申込!O37)</f>
        <v/>
      </c>
      <c r="AB16" s="18" t="str">
        <f>IF(OR(シングルス申込!$E$37="",シングルス申込!P37=""),"",シングルス申込!P37)</f>
        <v/>
      </c>
      <c r="AC16" s="18" t="str">
        <f>IF(OR(シングルス申込!$E$37="",シングルス申込!Q37=""),"",シングルス申込!Q37)</f>
        <v/>
      </c>
      <c r="AD16" s="18" t="str">
        <f>IF(OR(シングルス申込!$E$37="",シングルス申込!R37=""),"",シングルス申込!R37)</f>
        <v/>
      </c>
      <c r="AE16" s="18" t="str">
        <f>IF(OR(シングルス申込!$E$37="",シングルス申込!J37=""),"",シングルス申込!J37)</f>
        <v/>
      </c>
      <c r="AF16" s="18" t="str">
        <f>IF(OR(シングルス申込!$E$37="",シングルス申込!K37=""),"",シングルス申込!K37)</f>
        <v/>
      </c>
      <c r="AG16" s="19" t="str">
        <f>IF(シングルス申込!$E$37="","",シングルス申込!$E$37)</f>
        <v/>
      </c>
      <c r="AH16" s="18" t="str">
        <f>IF(OR(シングルス申込!$E$37="",シングルス申込!H37=""),"",シングルス申込!H37)</f>
        <v/>
      </c>
      <c r="AI16" s="18" t="str">
        <f>IF(OR(シングルス申込!$E$37="",シングルス申込!I37=""),"",シングルス申込!I37)</f>
        <v/>
      </c>
      <c r="AJ16" s="20" t="str">
        <f>IF(OR(シングルス申込!$E$37="",シングルス申込!L37=""),"",シングルス申込!L37)</f>
        <v/>
      </c>
      <c r="AK16" s="20" t="str">
        <f>IF(OR(シングルス申込!$E$37="",シングルス申込!L38=""),"",シングルス申込!L38)</f>
        <v/>
      </c>
      <c r="AL16" s="39" t="str">
        <f>IF(OR(シングルス申込!$E$37="",シングルス申込!M37=""),"",シングルス申込!M37)</f>
        <v/>
      </c>
      <c r="AM16" s="39" t="str">
        <f>IF(OR(シングルス申込!$E$37="",シングルス申込!N37=""),"",シングルス申込!N37)</f>
        <v/>
      </c>
    </row>
    <row r="17" spans="1:20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</sheetData>
  <phoneticPr fontId="2"/>
  <pageMargins left="0.7" right="0.7" top="0.75" bottom="0.75" header="0.3" footer="0.3"/>
  <pageSetup paperSize="9" orientation="portrait" horizontalDpi="0" verticalDpi="0" r:id="rId1"/>
  <ignoredErrors>
    <ignoredError sqref="U3:V9 U10:U16 V10:V16 W3:W16" unlockedFormula="1"/>
    <ignoredError sqref="N3 N4:N16 P3:P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シングルス申込</vt:lpstr>
      <vt:lpstr>データシート</vt:lpstr>
      <vt:lpstr>シングルス申込!Print_Area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CTA事務局</dc:creator>
  <cp:lastModifiedBy>sayori</cp:lastModifiedBy>
  <cp:lastPrinted>2018-06-04T23:42:51Z</cp:lastPrinted>
  <dcterms:created xsi:type="dcterms:W3CDTF">2017-05-18T10:14:08Z</dcterms:created>
  <dcterms:modified xsi:type="dcterms:W3CDTF">2018-06-13T07:12:26Z</dcterms:modified>
</cp:coreProperties>
</file>